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7.xml" ContentType="application/vnd.openxmlformats-officedocument.drawingml.chartshapes+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theme/themeOverride8.xml" ContentType="application/vnd.openxmlformats-officedocument.themeOverride+xml"/>
  <Override PartName="/xl/charts/chart16.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theme/themeOverride10.xml" ContentType="application/vnd.openxmlformats-officedocument.themeOverride+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ml.chartshapes+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14.xml" ContentType="application/vnd.openxmlformats-officedocument.drawingml.chartshapes+xml"/>
  <Override PartName="/xl/charts/chart21.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15.xml" ContentType="application/vnd.openxmlformats-officedocument.drawingml.chartshapes+xml"/>
  <Override PartName="/xl/charts/chart22.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16.xml" ContentType="application/vnd.openxmlformats-officedocument.drawingml.chartshapes+xml"/>
  <Override PartName="/xl/charts/chart23.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17.xml" ContentType="application/vnd.openxmlformats-officedocument.drawingml.chartshapes+xml"/>
  <Override PartName="/xl/charts/chart24.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18.xml" ContentType="application/vnd.openxmlformats-officedocument.drawingml.chartshapes+xml"/>
  <Override PartName="/xl/charts/chart25.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9.xml" ContentType="application/vnd.openxmlformats-officedocument.drawingml.chartshapes+xml"/>
  <Override PartName="/xl/charts/chart26.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style19.xml" ContentType="application/vnd.ms-office.chartstyle+xml"/>
  <Override PartName="/xl/charts/colors19.xml" ContentType="application/vnd.ms-office.chartcolorstyle+xml"/>
  <Override PartName="/xl/charts/chart29.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30.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2480"/>
  </bookViews>
  <sheets>
    <sheet name="TOC" sheetId="2" r:id="rId1"/>
    <sheet name="Notes" sheetId="3" r:id="rId2"/>
    <sheet name="Glossary" sheetId="4" r:id="rId3"/>
    <sheet name="Tab1" sheetId="5" r:id="rId4"/>
    <sheet name="Fig1a-c" sheetId="6" r:id="rId5"/>
    <sheet name="Tab2" sheetId="1" r:id="rId6"/>
    <sheet name="Tab3" sheetId="7" r:id="rId7"/>
    <sheet name="Tab4" sheetId="8" r:id="rId8"/>
    <sheet name="Tab5" sheetId="9" r:id="rId9"/>
    <sheet name="Fig2" sheetId="10" r:id="rId10"/>
    <sheet name="Tab6a" sheetId="11" r:id="rId11"/>
    <sheet name="Tab6b" sheetId="12" r:id="rId12"/>
    <sheet name="Fig3a-b" sheetId="13" r:id="rId13"/>
    <sheet name="Fig4-7" sheetId="14" r:id="rId14"/>
    <sheet name="Tab7" sheetId="15" r:id="rId15"/>
    <sheet name="Tab8" sheetId="16" r:id="rId16"/>
    <sheet name="Tab9" sheetId="17" r:id="rId17"/>
    <sheet name="Tab10" sheetId="18" r:id="rId18"/>
    <sheet name="Tab11" sheetId="19" r:id="rId19"/>
    <sheet name="Fig8-9" sheetId="20" r:id="rId20"/>
    <sheet name="Tab12" sheetId="21" r:id="rId21"/>
    <sheet name="Tab13a-c" sheetId="22" r:id="rId22"/>
    <sheet name="Tab14a-c" sheetId="23" r:id="rId23"/>
    <sheet name="Fig10-11" sheetId="24" r:id="rId24"/>
    <sheet name="Tab15" sheetId="25" r:id="rId25"/>
    <sheet name="Tab16" sheetId="26" r:id="rId26"/>
    <sheet name="Fig12" sheetId="27" r:id="rId27"/>
    <sheet name="Fig13a-b" sheetId="28" r:id="rId28"/>
    <sheet name="Fig14 | Tab17" sheetId="29" r:id="rId29"/>
    <sheet name="Tab18a-b" sheetId="30" r:id="rId30"/>
    <sheet name="Fig15a-c" sheetId="31" r:id="rId31"/>
    <sheet name="Tab19" sheetId="32" r:id="rId32"/>
    <sheet name="Tab20" sheetId="33" r:id="rId33"/>
    <sheet name="Tab21" sheetId="34" r:id="rId34"/>
    <sheet name="Tab22" sheetId="35" r:id="rId35"/>
    <sheet name="Tab23" sheetId="36" r:id="rId36"/>
    <sheet name="Tab24" sheetId="37" r:id="rId37"/>
  </sheets>
  <definedNames>
    <definedName name="_xlnm._FilterDatabase" localSheetId="20" hidden="1">'Tab12'!$A$3:$H$336</definedName>
    <definedName name="_xlnm.Print_Area" localSheetId="23">'Fig10-11'!$A$1:$K$60</definedName>
    <definedName name="_xlnm.Print_Area" localSheetId="26">'Fig12'!$A$1:$P$35</definedName>
    <definedName name="_xlnm.Print_Area" localSheetId="27">'Fig13a-b'!$A$1:$M$69</definedName>
    <definedName name="_xlnm.Print_Area" localSheetId="28">'Fig14 | Tab17'!$A$1:$M$40</definedName>
    <definedName name="_xlnm.Print_Area" localSheetId="4">'Fig1a-c'!$A$1:$N$99</definedName>
    <definedName name="_xlnm.Print_Area" localSheetId="9">'Fig2'!$A$1:$L$28</definedName>
    <definedName name="_xlnm.Print_Area" localSheetId="12">'Fig3a-b'!$A$1:$Q$76</definedName>
    <definedName name="_xlnm.Print_Area" localSheetId="13">'Fig4-7'!$A$1:$M$107</definedName>
    <definedName name="_xlnm.Print_Area" localSheetId="19">'Fig8-9'!$A$1:$N$51</definedName>
    <definedName name="_xlnm.Print_Area" localSheetId="2">Glossary!$A$1:$B$52</definedName>
    <definedName name="_xlnm.Print_Area" localSheetId="1">Notes!$A$1:$A$9</definedName>
    <definedName name="_xlnm.Print_Area" localSheetId="3">'Tab1'!$A$1:$L$13</definedName>
    <definedName name="_xlnm.Print_Area" localSheetId="17">'Tab10'!$A$1:$M$337</definedName>
    <definedName name="_xlnm.Print_Area" localSheetId="18">'Tab11'!$A$1:$L$339</definedName>
    <definedName name="_xlnm.Print_Area" localSheetId="20">'Tab12'!$A$1:$H$339</definedName>
    <definedName name="_xlnm.Print_Area" localSheetId="21">'Tab13a-c'!$A$1:$O$49</definedName>
    <definedName name="_xlnm.Print_Area" localSheetId="22">'Tab14a-c'!$A$1:$I$46</definedName>
    <definedName name="_xlnm.Print_Area" localSheetId="24">'Tab15'!$A$1:$L$338</definedName>
    <definedName name="_xlnm.Print_Area" localSheetId="25">'Tab16'!$A$1:$N$338</definedName>
    <definedName name="_xlnm.Print_Area" localSheetId="29">'Tab18a-b'!$A$1:$G$39</definedName>
    <definedName name="_xlnm.Print_Area" localSheetId="31">'Tab19'!$A$1:$E$338</definedName>
    <definedName name="_xlnm.Print_Area" localSheetId="5">'Tab2'!$A$1:$I$20</definedName>
    <definedName name="_xlnm.Print_Area" localSheetId="32">'Tab20'!$A$1:$K$337</definedName>
    <definedName name="_xlnm.Print_Area" localSheetId="33">'Tab21'!$A$1:$T$338</definedName>
    <definedName name="_xlnm.Print_Area" localSheetId="34">'Tab22'!$A$1:$U$37</definedName>
    <definedName name="_xlnm.Print_Area" localSheetId="35">'Tab23'!$A$1:$H$21</definedName>
    <definedName name="_xlnm.Print_Area" localSheetId="36">'Tab24'!$A$1:$D$55</definedName>
    <definedName name="_xlnm.Print_Area" localSheetId="6">'Tab3'!$A$1:$L$13</definedName>
    <definedName name="_xlnm.Print_Area" localSheetId="7">'Tab4'!$A$1:$L$13</definedName>
    <definedName name="_xlnm.Print_Area" localSheetId="8">'Tab5'!$A$1:$O$13</definedName>
    <definedName name="_xlnm.Print_Area" localSheetId="10">Tab6a!$A$1:$J$340</definedName>
    <definedName name="_xlnm.Print_Area" localSheetId="11">Tab6b!$A$1:$I$339</definedName>
    <definedName name="_xlnm.Print_Area" localSheetId="14">'Tab7'!$A$1:$G$339</definedName>
    <definedName name="_xlnm.Print_Area" localSheetId="15">'Tab8'!$A$1:$J$339</definedName>
    <definedName name="_xlnm.Print_Area" localSheetId="16">'Tab9'!$A$1:$M$337</definedName>
    <definedName name="_xlnm.Print_Area" localSheetId="0">TOC!$A$1:$A$63</definedName>
    <definedName name="_xlnm.Print_Titles" localSheetId="17">'Tab10'!$A:$D,'Tab10'!$1:$3</definedName>
    <definedName name="_xlnm.Print_Titles" localSheetId="18">'Tab11'!$A:$C,'Tab11'!$1:$4</definedName>
    <definedName name="_xlnm.Print_Titles" localSheetId="20">'Tab12'!$1:$3</definedName>
    <definedName name="_xlnm.Print_Titles" localSheetId="21">'Tab13a-c'!$A:$A</definedName>
    <definedName name="_xlnm.Print_Titles" localSheetId="24">'Tab15'!$1:$3</definedName>
    <definedName name="_xlnm.Print_Titles" localSheetId="25">'Tab16'!$A:$B,'Tab16'!$1:$4</definedName>
    <definedName name="_xlnm.Print_Titles" localSheetId="31">'Tab19'!$1:$3</definedName>
    <definedName name="_xlnm.Print_Titles" localSheetId="32">'Tab20'!$A:$B,'Tab20'!$1:$3</definedName>
    <definedName name="_xlnm.Print_Titles" localSheetId="33">'Tab21'!$A:$B,'Tab21'!$1:$4</definedName>
    <definedName name="_xlnm.Print_Titles" localSheetId="34">'Tab22'!$A:$A,'Tab22'!$1:$4</definedName>
    <definedName name="_xlnm.Print_Titles" localSheetId="10">Tab6a!$A:$B,Tab6a!$1:$6</definedName>
    <definedName name="_xlnm.Print_Titles" localSheetId="11">Tab6b!$A:$B,Tab6b!$1:$5</definedName>
    <definedName name="_xlnm.Print_Titles" localSheetId="14">'Tab7'!$1:$5</definedName>
    <definedName name="_xlnm.Print_Titles" localSheetId="15">'Tab8'!$1:$5</definedName>
    <definedName name="_xlnm.Print_Titles" localSheetId="16">'Tab9'!$A:$D,'Tab9'!$1:$3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9" l="1"/>
  <c r="D335" i="34" l="1"/>
  <c r="E335" i="34"/>
  <c r="F335" i="34"/>
  <c r="G335" i="34"/>
  <c r="H335" i="34"/>
  <c r="I335" i="34"/>
  <c r="J335" i="34"/>
  <c r="K335" i="34"/>
  <c r="L335" i="34"/>
  <c r="M335" i="34"/>
  <c r="N335" i="34"/>
  <c r="O335" i="34"/>
  <c r="P335" i="34"/>
  <c r="Q335" i="34"/>
  <c r="R335" i="34"/>
  <c r="S335" i="34"/>
  <c r="T335" i="34"/>
  <c r="C335" i="34"/>
  <c r="D334" i="33"/>
  <c r="E334" i="33"/>
  <c r="F334" i="33"/>
  <c r="G334" i="33"/>
  <c r="H334" i="33"/>
  <c r="I334" i="33"/>
  <c r="J334" i="33"/>
  <c r="K334" i="33"/>
  <c r="C334" i="33"/>
  <c r="E335" i="32"/>
  <c r="D335" i="32"/>
  <c r="C335" i="32"/>
  <c r="D334" i="32"/>
  <c r="E334" i="32"/>
  <c r="C334" i="32"/>
  <c r="C13" i="31" l="1"/>
  <c r="C8" i="31" s="1"/>
  <c r="C41" i="31"/>
  <c r="E37" i="31" s="1"/>
  <c r="G68" i="31"/>
  <c r="F66" i="31" s="1"/>
  <c r="D35" i="30"/>
  <c r="E34" i="30" s="1"/>
  <c r="F35" i="30"/>
  <c r="G34" i="30" s="1"/>
  <c r="B35" i="30"/>
  <c r="D14" i="30"/>
  <c r="E13" i="30" s="1"/>
  <c r="B14" i="30"/>
  <c r="C14" i="30" s="1"/>
  <c r="C13" i="30"/>
  <c r="E33" i="30"/>
  <c r="F33" i="30"/>
  <c r="F32" i="30"/>
  <c r="F31" i="30"/>
  <c r="F30" i="30"/>
  <c r="F29" i="30"/>
  <c r="F28" i="30"/>
  <c r="F27" i="30"/>
  <c r="F26" i="30"/>
  <c r="F25" i="30"/>
  <c r="E14" i="30"/>
  <c r="F12" i="30"/>
  <c r="F11" i="30"/>
  <c r="F10" i="30"/>
  <c r="F9" i="30"/>
  <c r="F8" i="30"/>
  <c r="F7" i="30"/>
  <c r="F14" i="30" s="1"/>
  <c r="G13" i="30" s="1"/>
  <c r="D12" i="29"/>
  <c r="D11" i="29"/>
  <c r="D10" i="29"/>
  <c r="D9" i="29"/>
  <c r="D8" i="29"/>
  <c r="D7" i="29"/>
  <c r="D6" i="29"/>
  <c r="D5" i="29"/>
  <c r="F65" i="31" l="1"/>
  <c r="F64" i="31"/>
  <c r="F63" i="31"/>
  <c r="E35" i="31"/>
  <c r="E40" i="31"/>
  <c r="E39" i="31"/>
  <c r="D41" i="31"/>
  <c r="E38" i="31"/>
  <c r="E36" i="31"/>
  <c r="C10" i="31"/>
  <c r="C7" i="31"/>
  <c r="C11" i="31"/>
  <c r="F62" i="31"/>
  <c r="C9" i="31"/>
  <c r="C12" i="31"/>
  <c r="C35" i="30"/>
  <c r="C30" i="30"/>
  <c r="C28" i="30"/>
  <c r="C26" i="30"/>
  <c r="C32" i="30"/>
  <c r="C25" i="30"/>
  <c r="C27" i="30"/>
  <c r="C29" i="30"/>
  <c r="C31" i="30"/>
  <c r="C33" i="30"/>
  <c r="E8" i="30"/>
  <c r="E7" i="30"/>
  <c r="E10" i="30"/>
  <c r="E9" i="30"/>
  <c r="E12" i="30"/>
  <c r="E11" i="30"/>
  <c r="C8" i="30"/>
  <c r="C7" i="30"/>
  <c r="C11" i="30"/>
  <c r="C10" i="30"/>
  <c r="C9" i="30"/>
  <c r="G14" i="30"/>
  <c r="G35" i="30"/>
  <c r="C12" i="30"/>
  <c r="E35" i="30"/>
  <c r="E25" i="30"/>
  <c r="E26" i="30"/>
  <c r="E27" i="30"/>
  <c r="E28" i="30"/>
  <c r="E29" i="30"/>
  <c r="E30" i="30"/>
  <c r="E31" i="30"/>
  <c r="E32" i="30"/>
  <c r="G28" i="30" l="1"/>
  <c r="G27" i="30"/>
  <c r="G29" i="30"/>
  <c r="G30" i="30"/>
  <c r="G11" i="30"/>
  <c r="G8" i="30"/>
  <c r="G10" i="30"/>
  <c r="G12" i="30"/>
  <c r="G9" i="30"/>
  <c r="G7" i="30"/>
  <c r="G26" i="30"/>
  <c r="G25" i="30"/>
  <c r="G32" i="30"/>
  <c r="G31" i="30"/>
  <c r="G33" i="30"/>
  <c r="D115" i="28" l="1"/>
  <c r="D114" i="28"/>
  <c r="D113" i="28"/>
  <c r="D112" i="28"/>
  <c r="D111" i="28"/>
  <c r="D110" i="28"/>
  <c r="D109" i="28"/>
  <c r="D108" i="28"/>
  <c r="E11" i="28"/>
  <c r="D11" i="28"/>
  <c r="N23" i="27" l="1"/>
  <c r="J24" i="27"/>
  <c r="I24" i="27"/>
  <c r="D15" i="27"/>
  <c r="D11" i="27"/>
  <c r="D9" i="27"/>
  <c r="D335" i="26"/>
  <c r="E335" i="26"/>
  <c r="F335" i="26"/>
  <c r="G335" i="26"/>
  <c r="I335" i="26"/>
  <c r="J335" i="26"/>
  <c r="K335" i="26"/>
  <c r="L335" i="26"/>
  <c r="M335" i="26"/>
  <c r="N335" i="26"/>
  <c r="C335" i="26"/>
  <c r="D335" i="25"/>
  <c r="E335" i="25"/>
  <c r="F335" i="25"/>
  <c r="G335" i="25"/>
  <c r="H335" i="25"/>
  <c r="I335" i="25"/>
  <c r="J335" i="25"/>
  <c r="K335" i="25"/>
  <c r="L335" i="25"/>
  <c r="C335" i="25"/>
  <c r="D334" i="25"/>
  <c r="E334" i="25"/>
  <c r="F334" i="25"/>
  <c r="G334" i="25"/>
  <c r="H334" i="25"/>
  <c r="I334" i="25"/>
  <c r="J334" i="25"/>
  <c r="K334" i="25"/>
  <c r="L334" i="25"/>
  <c r="C334" i="25"/>
  <c r="D14" i="27" l="1"/>
  <c r="D12" i="27"/>
  <c r="D13" i="27"/>
  <c r="D10" i="27"/>
  <c r="D16" i="27" l="1"/>
  <c r="D37" i="24" l="1"/>
  <c r="D44" i="23" l="1"/>
  <c r="E44" i="23" s="1"/>
  <c r="B44" i="23"/>
  <c r="C44" i="23" s="1"/>
  <c r="F42" i="23"/>
  <c r="F41" i="23"/>
  <c r="E41" i="23"/>
  <c r="F40" i="23"/>
  <c r="F39" i="23"/>
  <c r="F38" i="23"/>
  <c r="F37" i="23"/>
  <c r="F36" i="23"/>
  <c r="F35" i="23"/>
  <c r="F34" i="23"/>
  <c r="D26" i="23"/>
  <c r="E24" i="23" s="1"/>
  <c r="B26" i="23"/>
  <c r="C26" i="23" s="1"/>
  <c r="F24" i="23"/>
  <c r="F23" i="23"/>
  <c r="F22" i="23"/>
  <c r="F21" i="23"/>
  <c r="F20" i="23"/>
  <c r="F19" i="23"/>
  <c r="D11" i="23"/>
  <c r="E9" i="23" s="1"/>
  <c r="C11" i="23"/>
  <c r="B11" i="23"/>
  <c r="C9" i="23" s="1"/>
  <c r="F9" i="23"/>
  <c r="F8" i="23"/>
  <c r="C8" i="23"/>
  <c r="F7" i="23"/>
  <c r="F6" i="23"/>
  <c r="C6" i="23"/>
  <c r="E35" i="23" l="1"/>
  <c r="E39" i="23"/>
  <c r="E37" i="23"/>
  <c r="E34" i="23"/>
  <c r="E36" i="23"/>
  <c r="E38" i="23"/>
  <c r="E40" i="23"/>
  <c r="E42" i="23"/>
  <c r="C34" i="23"/>
  <c r="C38" i="23"/>
  <c r="C37" i="23"/>
  <c r="C41" i="23"/>
  <c r="C36" i="23"/>
  <c r="C40" i="23"/>
  <c r="C42" i="23"/>
  <c r="C35" i="23"/>
  <c r="C39" i="23"/>
  <c r="F44" i="23"/>
  <c r="G34" i="23" s="1"/>
  <c r="F26" i="23"/>
  <c r="G26" i="23" s="1"/>
  <c r="C21" i="23"/>
  <c r="G22" i="23"/>
  <c r="C20" i="23"/>
  <c r="C24" i="23"/>
  <c r="C19" i="23"/>
  <c r="C23" i="23"/>
  <c r="C22" i="23"/>
  <c r="F11" i="23"/>
  <c r="G9" i="23" s="1"/>
  <c r="C7" i="23"/>
  <c r="G7" i="23"/>
  <c r="E26" i="23"/>
  <c r="E11" i="23"/>
  <c r="E19" i="23"/>
  <c r="E20" i="23"/>
  <c r="E21" i="23"/>
  <c r="E22" i="23"/>
  <c r="E23" i="23"/>
  <c r="E6" i="23"/>
  <c r="E7" i="23"/>
  <c r="E8" i="23"/>
  <c r="G19" i="23" l="1"/>
  <c r="G23" i="23"/>
  <c r="G25" i="23"/>
  <c r="G20" i="23"/>
  <c r="G10" i="23"/>
  <c r="G11" i="23"/>
  <c r="G6" i="23"/>
  <c r="G8" i="23"/>
  <c r="G38" i="23"/>
  <c r="G41" i="23"/>
  <c r="G40" i="23"/>
  <c r="G39" i="23"/>
  <c r="G37" i="23"/>
  <c r="G42" i="23"/>
  <c r="G44" i="23"/>
  <c r="G43" i="23"/>
  <c r="G36" i="23"/>
  <c r="G35" i="23"/>
  <c r="G21" i="23"/>
  <c r="G24" i="23"/>
  <c r="H46" i="22" l="1"/>
  <c r="I46" i="22" s="1"/>
  <c r="F46" i="22"/>
  <c r="G44" i="22" s="1"/>
  <c r="D46" i="22"/>
  <c r="E46" i="22" s="1"/>
  <c r="B46" i="22"/>
  <c r="C43" i="22" s="1"/>
  <c r="L44" i="22"/>
  <c r="J44" i="22"/>
  <c r="L43" i="22"/>
  <c r="J43" i="22"/>
  <c r="I43" i="22"/>
  <c r="L42" i="22"/>
  <c r="J42" i="22"/>
  <c r="E42" i="22"/>
  <c r="L41" i="22"/>
  <c r="J41" i="22"/>
  <c r="E41" i="22"/>
  <c r="L40" i="22"/>
  <c r="J40" i="22"/>
  <c r="E40" i="22"/>
  <c r="L39" i="22"/>
  <c r="J39" i="22"/>
  <c r="E39" i="22"/>
  <c r="L38" i="22"/>
  <c r="J38" i="22"/>
  <c r="E38" i="22"/>
  <c r="L37" i="22"/>
  <c r="J37" i="22"/>
  <c r="E37" i="22"/>
  <c r="L36" i="22"/>
  <c r="J36" i="22"/>
  <c r="E36" i="22"/>
  <c r="H27" i="22"/>
  <c r="I25" i="22" s="1"/>
  <c r="F27" i="22"/>
  <c r="G25" i="22" s="1"/>
  <c r="D27" i="22"/>
  <c r="E24" i="22" s="1"/>
  <c r="B27" i="22"/>
  <c r="L25" i="22"/>
  <c r="J25" i="22"/>
  <c r="L24" i="22"/>
  <c r="J24" i="22"/>
  <c r="L23" i="22"/>
  <c r="J23" i="22"/>
  <c r="L22" i="22"/>
  <c r="J22" i="22"/>
  <c r="G22" i="22"/>
  <c r="L21" i="22"/>
  <c r="J21" i="22"/>
  <c r="L20" i="22"/>
  <c r="J20" i="22"/>
  <c r="H11" i="22"/>
  <c r="I9" i="22" s="1"/>
  <c r="F11" i="22"/>
  <c r="G9" i="22" s="1"/>
  <c r="D11" i="22"/>
  <c r="E11" i="22" s="1"/>
  <c r="B11" i="22"/>
  <c r="C8" i="22" s="1"/>
  <c r="L9" i="22"/>
  <c r="J9" i="22"/>
  <c r="L8" i="22"/>
  <c r="J8" i="22"/>
  <c r="L7" i="22"/>
  <c r="J7" i="22"/>
  <c r="L6" i="22"/>
  <c r="J6" i="22"/>
  <c r="I36" i="22" l="1"/>
  <c r="I37" i="22"/>
  <c r="I38" i="22"/>
  <c r="I39" i="22"/>
  <c r="I40" i="22"/>
  <c r="I41" i="22"/>
  <c r="I42" i="22"/>
  <c r="I20" i="22"/>
  <c r="I22" i="22"/>
  <c r="G24" i="22"/>
  <c r="G20" i="22"/>
  <c r="E43" i="22"/>
  <c r="E44" i="22"/>
  <c r="E25" i="22"/>
  <c r="E23" i="22"/>
  <c r="E21" i="22"/>
  <c r="N20" i="22"/>
  <c r="L11" i="22"/>
  <c r="M11" i="22" s="1"/>
  <c r="E9" i="22"/>
  <c r="E7" i="22"/>
  <c r="E6" i="22"/>
  <c r="E8" i="22"/>
  <c r="I44" i="22"/>
  <c r="N37" i="22"/>
  <c r="N39" i="22"/>
  <c r="N41" i="22"/>
  <c r="N43" i="22"/>
  <c r="N21" i="22"/>
  <c r="N22" i="22"/>
  <c r="I24" i="22"/>
  <c r="N23" i="22"/>
  <c r="N24" i="22"/>
  <c r="G27" i="22"/>
  <c r="J27" i="22"/>
  <c r="K27" i="22" s="1"/>
  <c r="C21" i="22"/>
  <c r="C23" i="22"/>
  <c r="C25" i="22"/>
  <c r="C27" i="22"/>
  <c r="I7" i="22"/>
  <c r="I8" i="22"/>
  <c r="I11" i="22"/>
  <c r="I6" i="22"/>
  <c r="N6" i="22"/>
  <c r="N7" i="22"/>
  <c r="N8" i="22"/>
  <c r="M8" i="22"/>
  <c r="J11" i="22"/>
  <c r="K11" i="22" s="1"/>
  <c r="N25" i="22"/>
  <c r="J46" i="22"/>
  <c r="G6" i="22"/>
  <c r="C9" i="22"/>
  <c r="N9" i="22"/>
  <c r="G11" i="22"/>
  <c r="L27" i="22"/>
  <c r="C36" i="22"/>
  <c r="N36" i="22"/>
  <c r="G37" i="22"/>
  <c r="C38" i="22"/>
  <c r="N38" i="22"/>
  <c r="G39" i="22"/>
  <c r="C40" i="22"/>
  <c r="N40" i="22"/>
  <c r="G41" i="22"/>
  <c r="C42" i="22"/>
  <c r="N42" i="22"/>
  <c r="G43" i="22"/>
  <c r="C44" i="22"/>
  <c r="N44" i="22"/>
  <c r="C46" i="22"/>
  <c r="G46" i="22"/>
  <c r="M6" i="22"/>
  <c r="C20" i="22"/>
  <c r="G21" i="22"/>
  <c r="C22" i="22"/>
  <c r="G23" i="22"/>
  <c r="C24" i="22"/>
  <c r="E27" i="22"/>
  <c r="I27" i="22"/>
  <c r="L46" i="22"/>
  <c r="M43" i="22" s="1"/>
  <c r="C7" i="22"/>
  <c r="G8" i="22"/>
  <c r="C11" i="22"/>
  <c r="C6" i="22"/>
  <c r="G7" i="22"/>
  <c r="E20" i="22"/>
  <c r="I21" i="22"/>
  <c r="E22" i="22"/>
  <c r="I23" i="22"/>
  <c r="G36" i="22"/>
  <c r="C37" i="22"/>
  <c r="G38" i="22"/>
  <c r="C39" i="22"/>
  <c r="G40" i="22"/>
  <c r="C41" i="22"/>
  <c r="G42" i="22"/>
  <c r="K20" i="22" l="1"/>
  <c r="K23" i="22"/>
  <c r="M7" i="22"/>
  <c r="M9" i="22"/>
  <c r="K21" i="22"/>
  <c r="K22" i="22"/>
  <c r="K24" i="22"/>
  <c r="K25" i="22"/>
  <c r="K7" i="22"/>
  <c r="M39" i="22"/>
  <c r="K9" i="22"/>
  <c r="K8" i="22"/>
  <c r="K6" i="22"/>
  <c r="K41" i="22"/>
  <c r="K46" i="22"/>
  <c r="K43" i="22"/>
  <c r="K39" i="22"/>
  <c r="K37" i="22"/>
  <c r="M25" i="22"/>
  <c r="M23" i="22"/>
  <c r="M21" i="22"/>
  <c r="M27" i="22"/>
  <c r="M37" i="22"/>
  <c r="K40" i="22"/>
  <c r="M24" i="22"/>
  <c r="N27" i="22"/>
  <c r="O25" i="22" s="1"/>
  <c r="K44" i="22"/>
  <c r="M22" i="22"/>
  <c r="K42" i="22"/>
  <c r="K36" i="22"/>
  <c r="M46" i="22"/>
  <c r="M44" i="22"/>
  <c r="M40" i="22"/>
  <c r="M42" i="22"/>
  <c r="M38" i="22"/>
  <c r="M36" i="22"/>
  <c r="N46" i="22"/>
  <c r="O36" i="22" s="1"/>
  <c r="M41" i="22"/>
  <c r="N11" i="22"/>
  <c r="O9" i="22" s="1"/>
  <c r="K38" i="22"/>
  <c r="M20" i="22"/>
  <c r="O38" i="22" l="1"/>
  <c r="O45" i="22"/>
  <c r="O46" i="22"/>
  <c r="O37" i="22"/>
  <c r="O41" i="22"/>
  <c r="O39" i="22"/>
  <c r="O43" i="22"/>
  <c r="O42" i="22"/>
  <c r="O40" i="22"/>
  <c r="O26" i="22"/>
  <c r="O27" i="22"/>
  <c r="O21" i="22"/>
  <c r="O24" i="22"/>
  <c r="O22" i="22"/>
  <c r="O20" i="22"/>
  <c r="O23" i="22"/>
  <c r="O10" i="22"/>
  <c r="O11" i="22"/>
  <c r="O7" i="22"/>
  <c r="O8" i="22"/>
  <c r="O6" i="22"/>
  <c r="O44" i="22"/>
  <c r="D336" i="16" l="1"/>
  <c r="E336" i="16"/>
  <c r="F336" i="16"/>
  <c r="G336" i="16"/>
  <c r="H336" i="16"/>
  <c r="I336" i="16"/>
  <c r="J336" i="16"/>
  <c r="C336" i="16"/>
  <c r="D336" i="15"/>
  <c r="E336" i="15"/>
  <c r="F336" i="15"/>
  <c r="G336" i="15"/>
  <c r="C336" i="15"/>
  <c r="O47" i="13"/>
  <c r="O48" i="13"/>
  <c r="N48" i="13"/>
  <c r="M48" i="13"/>
  <c r="L48" i="13"/>
  <c r="K48" i="13"/>
  <c r="J48" i="13"/>
  <c r="I48" i="13"/>
  <c r="H48" i="13"/>
  <c r="G48" i="13"/>
  <c r="F48" i="13"/>
  <c r="E48" i="13"/>
  <c r="N47" i="13"/>
  <c r="M47" i="13"/>
  <c r="L47" i="13"/>
  <c r="K47" i="13"/>
  <c r="J47" i="13"/>
  <c r="I47" i="13"/>
  <c r="H47" i="13"/>
  <c r="G47" i="13"/>
  <c r="F47" i="13"/>
  <c r="E47" i="13"/>
  <c r="D336" i="12"/>
  <c r="E336" i="12"/>
  <c r="F336" i="12"/>
  <c r="G336" i="12"/>
  <c r="H336" i="12"/>
  <c r="I336" i="12"/>
  <c r="C336" i="12"/>
  <c r="D337" i="11"/>
  <c r="E337" i="11"/>
  <c r="F337" i="11"/>
  <c r="G337" i="11"/>
  <c r="H337" i="11"/>
  <c r="I337" i="11"/>
  <c r="J337" i="11"/>
  <c r="C337" i="11"/>
  <c r="K8" i="9" l="1"/>
  <c r="I8" i="9"/>
  <c r="G8" i="9"/>
  <c r="E8" i="9"/>
  <c r="C8" i="9"/>
  <c r="M7" i="9"/>
  <c r="K7" i="9"/>
  <c r="I7" i="9"/>
  <c r="G7" i="9"/>
  <c r="E7" i="9"/>
  <c r="C7" i="9"/>
  <c r="M6" i="9"/>
  <c r="K6" i="9"/>
  <c r="I6" i="9"/>
  <c r="G6" i="9"/>
  <c r="E6" i="9"/>
  <c r="C6" i="9"/>
  <c r="O7" i="9"/>
  <c r="L5" i="8"/>
  <c r="L7" i="8"/>
  <c r="L9" i="8"/>
  <c r="K9" i="8"/>
  <c r="J9" i="8"/>
  <c r="I9" i="8"/>
  <c r="H9" i="8"/>
  <c r="G9" i="8"/>
  <c r="F9" i="8"/>
  <c r="K7" i="8"/>
  <c r="J7" i="8"/>
  <c r="I7" i="8"/>
  <c r="H7" i="8"/>
  <c r="G7" i="8"/>
  <c r="F7" i="8"/>
  <c r="K5" i="8"/>
  <c r="J5" i="8"/>
  <c r="I5" i="8"/>
  <c r="H5" i="8"/>
  <c r="G5" i="8"/>
  <c r="F5" i="8"/>
  <c r="L5" i="7"/>
  <c r="L7" i="7"/>
  <c r="L9" i="7"/>
  <c r="K9" i="7"/>
  <c r="J9" i="7"/>
  <c r="I9" i="7"/>
  <c r="H9" i="7"/>
  <c r="G9" i="7"/>
  <c r="F9" i="7"/>
  <c r="K7" i="7"/>
  <c r="J7" i="7"/>
  <c r="I7" i="7"/>
  <c r="H7" i="7"/>
  <c r="G7" i="7"/>
  <c r="F7" i="7"/>
  <c r="K5" i="7"/>
  <c r="J5" i="7"/>
  <c r="I5" i="7"/>
  <c r="H5" i="7"/>
  <c r="G5" i="7"/>
  <c r="F5" i="7"/>
  <c r="O6" i="9" l="1"/>
  <c r="L9" i="5" l="1"/>
  <c r="L7" i="5"/>
  <c r="L5" i="5"/>
  <c r="K9" i="5"/>
  <c r="J9" i="5"/>
  <c r="I9" i="5"/>
  <c r="H9" i="5"/>
  <c r="G9" i="5"/>
  <c r="F9" i="5"/>
  <c r="K7" i="5"/>
  <c r="J7" i="5"/>
  <c r="I7" i="5"/>
  <c r="H7" i="5"/>
  <c r="G7" i="5"/>
  <c r="F7" i="5"/>
  <c r="K5" i="5"/>
  <c r="J5" i="5"/>
  <c r="I5" i="5"/>
  <c r="H5" i="5"/>
  <c r="G5" i="5"/>
  <c r="F5" i="5"/>
  <c r="E5" i="5"/>
  <c r="D5" i="5"/>
  <c r="C5" i="5"/>
</calcChain>
</file>

<file path=xl/sharedStrings.xml><?xml version="1.0" encoding="utf-8"?>
<sst xmlns="http://schemas.openxmlformats.org/spreadsheetml/2006/main" count="28104" uniqueCount="1011">
  <si>
    <t>Report 1 - Dental Hygiene Education Programs</t>
  </si>
  <si>
    <t>Table of Contents</t>
  </si>
  <si>
    <t>Notes to Reader</t>
  </si>
  <si>
    <t>Glossary of Terms</t>
  </si>
  <si>
    <t>Dental Hygiene Programs</t>
  </si>
  <si>
    <t>Table 1: First-Year Enrollment in Allied Dental Education Programs, 2007-08 to 2017-18</t>
  </si>
  <si>
    <t>Figure 1a: First-Year Student Capacity Versus Enrollment, by Number of Dental Hygiene Education Programs, 2007-08 to 2017-18</t>
  </si>
  <si>
    <t>Figure 1b: First-Year Student Capacity Versus Enrollment, by Number of Dental Assisting Education Programs, 2007-08 to 2017-18</t>
  </si>
  <si>
    <t>Figure 1c: First Year Student Capacity Versus Enrollment, by Number of Dental Laboratory Technology Education Programs, 2007-08 to 2017-18</t>
  </si>
  <si>
    <t>Table 3: Total Enrollment in Allied Dental Education Programs, 2007-08 to 2017-18</t>
  </si>
  <si>
    <t>Figure 3a: Number of Applications and Number of Students Accepted into Accredited Dental Hygiene Programs, 2007-08 to 2017-18</t>
  </si>
  <si>
    <t>Figure 3b: Number of Applications per Program and Number of Dental Hygiene Students Accepted per Program, 2007-08 to 2017-18</t>
  </si>
  <si>
    <t>Figure 8: Average Total Costs for Tuition and Fees in Accredited Dental Hygiene Programs, 2007-08 to 2017-18</t>
  </si>
  <si>
    <t>Table 4: Graduates of Allied Dental Education Programs, 2007 to 2017</t>
  </si>
  <si>
    <t>2017-18 Survey of Allied Dental Education</t>
  </si>
  <si>
    <t>Table 2: Comparison of First-Year Student Capacity Versus Enrollment by Educational Setting, 2017-18</t>
  </si>
  <si>
    <t>Table 5: Number of Institutions Awarding Degrees in Allied Dental Education Programs, 2017-18</t>
  </si>
  <si>
    <t>Figure 2: Classification of Institutions Offering Dental Hygiene Education, 2017-18</t>
  </si>
  <si>
    <t>Table 6a: Grade Criteria Used in the Admission Process at Accredited Dental Hygiene Education Programs, 2017-18</t>
  </si>
  <si>
    <t>Table 6b: Other Criteria Used in the Admission Process at Accredited Dental Hygiene Education Programs, 2017-18</t>
  </si>
  <si>
    <t>Figure 4: Minimum Educational Requirements Needed to Enroll in Accredited Dental Hygiene Programs, 2017-18</t>
  </si>
  <si>
    <t>Figure 5: Percentage of Accredited Dental Hygiene Education Programs Offering Advanced Placement, 2017-18</t>
  </si>
  <si>
    <t>Figure 6: Methods Used to Award Advanced Placement in Accredited Dental Hygiene Programs, 2017-18</t>
  </si>
  <si>
    <t>Figure 7: Percentage of Accredited Dental Hygiene Programs Requiring Prerequisite College Courses, 2017-18</t>
  </si>
  <si>
    <t>Table 7: Advanced Placement Provision and Methods Used to Award Advanced Placement and the Source of Previous Training, 2017-18</t>
  </si>
  <si>
    <t>Table 8: Number of Dental Hygiene Students Awarded Advanced Placement and the Source of Previous Training, 2017-18</t>
  </si>
  <si>
    <t>Table 9: Number of Credit Hours in Prerequisite General Education College Courses Required for Accredited Dental Hygiene Programs, 2017-18</t>
  </si>
  <si>
    <t>Table 10: Number of Credit Hours in Prerequisite Basic Science College Courses Required for Accredited Dental Hygiene Programs, 2017-18</t>
  </si>
  <si>
    <t>Table 11: Admission Policies at Accredited Dental Hygiene Education Programs, 2017-18</t>
  </si>
  <si>
    <t>Figure 9: Average First Year In-District Tuition in Accredited Dental Hygiene Programs by Educational Setting, 2017-18</t>
  </si>
  <si>
    <t>Table 12: First-Year In-District Tuition and Fees and Accredited Dental Hygiene Education Programs, 2017-18</t>
  </si>
  <si>
    <t>Table 13a: Total Enrollment in Accredited Dental Hygiene Programs by Citizenship and Gender, 2017-18</t>
  </si>
  <si>
    <t>Table 13b: Total Enrollment in Accredited Dental Hygiene Programs by Age and Gender, 2017-18</t>
  </si>
  <si>
    <t>Table 13c: Total Enrollment in Accredited Dental Hygiene Programs by Ethnicity/Race and Gender, 2017-18</t>
  </si>
  <si>
    <t>Figure 10: Number of Dental Hygiene Students Who Have Completed Other Allied Dental Education Programs, 2017-18</t>
  </si>
  <si>
    <t>Figure 11: Number of Dental Hygiene Students with Job/Family Care Responsibilities and Financial Assistance, 2017-18</t>
  </si>
  <si>
    <t>Table 15: Highest Level of Education Completed by First-Year Dental Hygiene Students, 2017-18</t>
  </si>
  <si>
    <t>Figure 14 &amp; Table 17: Hours Spent Weekly in Program Activities by Dental Hygiene Program Administrators, 2017-18</t>
  </si>
  <si>
    <t>Table 18a:Faculty of Accredited Dental Hygiene Programs by Age and Gender, 2017-18</t>
  </si>
  <si>
    <t>Table 18b: Faculty of Accredited Dental Hygiene Programs by Ethnicty/Race and Gender, 2017-18</t>
  </si>
  <si>
    <t>Figure 15a: Highest Academic Degree Earned by Dental Hygiene Faculty, 2017-18</t>
  </si>
  <si>
    <t>Figure 15b: Academic Rank of Dental Hygiene Faculty, 2017-18</t>
  </si>
  <si>
    <t>Figure 15c: Occupational Discipline of Dental Hygiene Faculty, 2017-18</t>
  </si>
  <si>
    <t>Table 19: Number of Faculty Members in Accredited Dental Hygiene Education Programs, 2017-18</t>
  </si>
  <si>
    <t>Table 20: Non-Traditional Designs Offered by Accredited Dental Hygiene Education Programs, 2017-18</t>
  </si>
  <si>
    <t>Table 21: Instruction Methods at Accredited Dental Hygiene Education Programs, 2017-18</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</si>
  <si>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</si>
  <si>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</si>
  <si>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</si>
  <si>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</si>
  <si>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</si>
  <si>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</si>
  <si>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</si>
  <si>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</si>
  <si>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</si>
  <si>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</si>
  <si>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</si>
  <si>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</si>
  <si>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</si>
  <si>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</si>
  <si>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</si>
  <si>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</si>
  <si>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</si>
  <si>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</si>
  <si>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</si>
  <si>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</si>
  <si>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</si>
  <si>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</si>
  <si>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</si>
  <si>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</si>
  <si>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</si>
  <si>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</si>
  <si>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</si>
  <si>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</si>
  <si>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</si>
  <si>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</si>
  <si>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</si>
  <si>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</si>
  <si>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</si>
  <si>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</si>
  <si>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</si>
  <si>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</si>
  <si>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</si>
  <si>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</si>
  <si>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</si>
  <si>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</si>
  <si>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</si>
  <si>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</si>
  <si>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</si>
  <si>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</si>
  <si>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</si>
  <si>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</si>
  <si>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</si>
  <si>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2006-07</t>
  </si>
  <si>
    <t>2007-08</t>
  </si>
  <si>
    <t>2008-09</t>
  </si>
  <si>
    <t>2009-10</t>
  </si>
  <si>
    <t>2010-11</t>
  </si>
  <si>
    <t>2011-12</t>
  </si>
  <si>
    <t>2012-13</t>
  </si>
  <si>
    <t>2013-14</t>
  </si>
  <si>
    <t>2014-15</t>
  </si>
  <si>
    <t>2015-16</t>
  </si>
  <si>
    <t>2016-17</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</si>
  <si>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</si>
  <si>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</si>
  <si>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</si>
  <si>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</si>
  <si>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</si>
  <si>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</si>
  <si>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2017-18</t>
  </si>
  <si>
    <t>©2018 American Dental Association</t>
  </si>
  <si>
    <t>Figure 1a: First-Year Student Capacity Versus Enrollment, by Number of Dental Hygiene Programs, 2002-03 to 2012-13</t>
  </si>
  <si>
    <t>Academic Year</t>
  </si>
  <si>
    <t>First-year capacity</t>
  </si>
  <si>
    <t>First-year enrollment</t>
  </si>
  <si>
    <t>Number of Programs</t>
  </si>
  <si>
    <t>2004-05</t>
  </si>
  <si>
    <t>2005-06</t>
  </si>
  <si>
    <r>
      <t xml:space="preserve">Source: American Dental Association, Health Policy Institute, </t>
    </r>
    <r>
      <rPr>
        <i/>
        <sz val="8"/>
        <rFont val="Arial"/>
        <family val="2"/>
      </rPr>
      <t>Surveys of Dental Hygiene Education Programs.</t>
    </r>
  </si>
  <si>
    <t>©2013 American Dental Association</t>
  </si>
  <si>
    <r>
      <t xml:space="preserve">Source: American Dental Association, Health Policy Institute, </t>
    </r>
    <r>
      <rPr>
        <i/>
        <sz val="8"/>
        <rFont val="Arial"/>
        <family val="2"/>
      </rPr>
      <t>Surveys of Dental Assisting Education Programs.</t>
    </r>
  </si>
  <si>
    <t>Year</t>
  </si>
  <si>
    <r>
      <t>Source: American Dental Association, Health Policy Institute,</t>
    </r>
    <r>
      <rPr>
        <i/>
        <sz val="8"/>
        <rFont val="Arial"/>
        <family val="2"/>
      </rPr>
      <t xml:space="preserve"> Surveys of Dental Laboratory Technology Education Programs.</t>
    </r>
  </si>
  <si>
    <t>Figure 1b: First-Year Student Capacity Versus Enrollment by Number of Dental Assisting Programs, 2007-08 to 2017-18</t>
  </si>
  <si>
    <t>Figure 1a: First-Year Student Capacity Versus Enrollment by Number of Dental Hygiene Programs, 2007-08 to 2017-18</t>
  </si>
  <si>
    <t>Figure 1c: First-Year Student Capacity Versus Enrollment by Number of Dental Laboratory Technology Education Programs, 2007-08 to 2017-18</t>
  </si>
  <si>
    <t>University or Four-Year College</t>
  </si>
  <si>
    <t>School of Health Sciences</t>
  </si>
  <si>
    <t>Dental School</t>
  </si>
  <si>
    <t>Separate Dental Department</t>
  </si>
  <si>
    <t>Other Univ. or 4-Year College</t>
  </si>
  <si>
    <t>Technical College/ Institute</t>
  </si>
  <si>
    <t>Vocational School/ Career College</t>
  </si>
  <si>
    <t>Other</t>
  </si>
  <si>
    <t>Institutions</t>
  </si>
  <si>
    <t>Capacity</t>
  </si>
  <si>
    <t>Enrollment</t>
  </si>
  <si>
    <r>
      <t xml:space="preserve">Source: American Dental Association, Health Policy Institute, 2017-18 </t>
    </r>
    <r>
      <rPr>
        <i/>
        <sz val="8"/>
        <rFont val="Arial"/>
        <family val="2"/>
      </rPr>
      <t>Survey of Dental Hygiene Education Programs,</t>
    </r>
    <r>
      <rPr>
        <sz val="8"/>
        <rFont val="Arial"/>
        <family val="2"/>
      </rPr>
      <t xml:space="preserve"> 2017-18</t>
    </r>
    <r>
      <rPr>
        <i/>
        <sz val="8"/>
        <rFont val="Arial"/>
        <family val="2"/>
      </rPr>
      <t xml:space="preserve"> Survey of Dental Assisting Education Programs,</t>
    </r>
    <r>
      <rPr>
        <sz val="8"/>
        <rFont val="Arial"/>
        <family val="2"/>
      </rPr>
      <t xml:space="preserve"> </t>
    </r>
  </si>
  <si>
    <r>
      <t xml:space="preserve">and 2017-18 </t>
    </r>
    <r>
      <rPr>
        <i/>
        <sz val="8"/>
        <rFont val="Arial"/>
        <family val="2"/>
      </rPr>
      <t xml:space="preserve">Survey of Dental Laboratory Technology Education Programs. </t>
    </r>
  </si>
  <si>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</si>
  <si>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</si>
  <si>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Baccalaureate Degree</t>
  </si>
  <si>
    <t>Bacc. Degree</t>
  </si>
  <si>
    <t>Diploma</t>
  </si>
  <si>
    <t>Certificate</t>
  </si>
  <si>
    <t>Associate Degree</t>
  </si>
  <si>
    <t>in Dental Hygiene</t>
  </si>
  <si>
    <t>Total</t>
  </si>
  <si>
    <t>N</t>
  </si>
  <si>
    <t>%</t>
  </si>
  <si>
    <r>
      <t xml:space="preserve">Source: American Dental Association, Health Policy Institute, 2017-18 </t>
    </r>
    <r>
      <rPr>
        <i/>
        <sz val="8"/>
        <rFont val="Arial"/>
        <family val="2"/>
      </rPr>
      <t>Survey of Dental Hygiene Education Programs,</t>
    </r>
    <r>
      <rPr>
        <sz val="8"/>
        <rFont val="Arial"/>
        <family val="2"/>
      </rPr>
      <t xml:space="preserve"> 2018-18</t>
    </r>
    <r>
      <rPr>
        <i/>
        <sz val="8"/>
        <rFont val="Arial"/>
        <family val="2"/>
      </rPr>
      <t xml:space="preserve"> Survey of Dental Assisting Education Programs,</t>
    </r>
    <r>
      <rPr>
        <sz val="8"/>
        <rFont val="Arial"/>
        <family val="2"/>
      </rPr>
      <t xml:space="preserve"> </t>
    </r>
  </si>
  <si>
    <t>Public</t>
  </si>
  <si>
    <t>Private non-profit</t>
  </si>
  <si>
    <t>Private for-profit</t>
  </si>
  <si>
    <t>The FREQ Procedure</t>
  </si>
  <si>
    <t>TYPETAG</t>
  </si>
  <si>
    <t>Frequency</t>
  </si>
  <si>
    <t>Percent</t>
  </si>
  <si>
    <t>Cumulative</t>
  </si>
  <si>
    <t>PUBLIC</t>
  </si>
  <si>
    <t>PRIVATE NON-PROFIT</t>
  </si>
  <si>
    <t>PRIVATE FOR-PROFIT</t>
  </si>
  <si>
    <t>OTHER</t>
  </si>
  <si>
    <r>
      <t xml:space="preserve">Source: American Dental Association, Health Policy Institute, 2017-18 </t>
    </r>
    <r>
      <rPr>
        <i/>
        <sz val="8"/>
        <rFont val="Arial"/>
        <family val="2"/>
      </rPr>
      <t>Survey of Dental Hygiene Education Programs</t>
    </r>
    <r>
      <rPr>
        <sz val="8"/>
        <rFont val="Arial"/>
        <family val="2"/>
      </rPr>
      <t>.</t>
    </r>
  </si>
  <si>
    <t>1*</t>
  </si>
  <si>
    <t>* Program graduated last class with Associate Degree in 2018; moving forward, program will award a Baccalaureate Degree upon completion.</t>
  </si>
  <si>
    <t>HIGH SCHOOL GRADES</t>
  </si>
  <si>
    <t>COLLEGE GRADES</t>
  </si>
  <si>
    <t>ST</t>
  </si>
  <si>
    <t>INSTITUTION</t>
  </si>
  <si>
    <t>SCIENCE GPA</t>
  </si>
  <si>
    <t>NON-SCIENCE GPA</t>
  </si>
  <si>
    <t>OVERALL GPA</t>
  </si>
  <si>
    <t>AL</t>
  </si>
  <si>
    <t>FORTIS INSTITUTE - BIRMINGHAM</t>
  </si>
  <si>
    <t>YES</t>
  </si>
  <si>
    <t>NO</t>
  </si>
  <si>
    <t>WALLACE STATE COMMUNITY COLLEGE</t>
  </si>
  <si>
    <t>AK</t>
  </si>
  <si>
    <t>UAF COMMUNITY AND TECHNICAL COLLEGE</t>
  </si>
  <si>
    <t>UNIVERSITY OF ALASKA, ANCHORAGE - COLLEGE OF HEALTH</t>
  </si>
  <si>
    <t>AZ</t>
  </si>
  <si>
    <t>MESA COMMUNITY COLLEGE</t>
  </si>
  <si>
    <t>MOHAVE COMMUNITY COLLEGE</t>
  </si>
  <si>
    <t>NORTHERN ARIZONA UNIVERSITY, SCHOOL OF HEALTH PROFESSIONS</t>
  </si>
  <si>
    <t>PHOENIX COLLEGE</t>
  </si>
  <si>
    <t>PIMA COUNTY COMMUNITY COLLEGE</t>
  </si>
  <si>
    <t>RIO SALADO COLLEGE</t>
  </si>
  <si>
    <t>AR</t>
  </si>
  <si>
    <t>UNIV. OF ARKANSAS, COLLEGE OF HEALTH PROFESSIONS</t>
  </si>
  <si>
    <t>CA</t>
  </si>
  <si>
    <t>CABRILLO COLLEGE</t>
  </si>
  <si>
    <t>CARRINGTON COLLEGE</t>
  </si>
  <si>
    <t>CARRINGTON COLLEGE AT SAN JOSE</t>
  </si>
  <si>
    <t>CERRITOS COLLEGE</t>
  </si>
  <si>
    <t>CHABOT COLLEGE</t>
  </si>
  <si>
    <t>CONCORDE CAREER COLLEGE - SAN BERNARDINO</t>
  </si>
  <si>
    <t>CONCORDE CAREER COLLEGE - SAN DIEGO</t>
  </si>
  <si>
    <t>CYPRESS COLLEGE</t>
  </si>
  <si>
    <t>DIABLO VALLEY COLLEGE</t>
  </si>
  <si>
    <t>FOOTHILL COLLEGE</t>
  </si>
  <si>
    <t>FRESNO CITY COLLEGE</t>
  </si>
  <si>
    <t>HERMAN OSTROW SCHOOL OF DENTISTRY OF USC</t>
  </si>
  <si>
    <t>LOMA LINDA UNIVERSITY SCHOOL OF DENTISTRY</t>
  </si>
  <si>
    <t>MORENO VALLEY COLLEGE</t>
  </si>
  <si>
    <t>OXNARD COLLEGE</t>
  </si>
  <si>
    <t>PASADENA CITY COLLEGE</t>
  </si>
  <si>
    <t>SACRAMENTO CITY COLLEGE</t>
  </si>
  <si>
    <t>SAN JOAQUIN VALLEY COLLEGE, INC</t>
  </si>
  <si>
    <t>SANTA ROSA JUNIOR COLLEGE</t>
  </si>
  <si>
    <t>SHASTA COLLEGE</t>
  </si>
  <si>
    <t>SOUTHWESTERN COLLEGE</t>
  </si>
  <si>
    <t>TAFT COLLEGE</t>
  </si>
  <si>
    <t>UNIVERSITY OF THE PACIFIC ARTHUR A. DUGONI SCHOOL OF DENTISTRY</t>
  </si>
  <si>
    <t>WEST COAST UNIVERSITY</t>
  </si>
  <si>
    <t>WEST LOS ANGELES COLLEGE</t>
  </si>
  <si>
    <t>CO</t>
  </si>
  <si>
    <t>COLORADO NORTHWESTERN COMMUNITY COLLEGE</t>
  </si>
  <si>
    <t>COMMUNITY COLLEGE OF DENVER</t>
  </si>
  <si>
    <t>CONCORDE CAREER COLLEGE- AURORA</t>
  </si>
  <si>
    <t>PUEBLO COMMUNITY COLLEGE</t>
  </si>
  <si>
    <t>CT</t>
  </si>
  <si>
    <t>GOODWIN COLLEGE</t>
  </si>
  <si>
    <t>LINCOLN COLLEGE OF NEW ENGLAND</t>
  </si>
  <si>
    <t>TUNXIS COMMUNITY COLLEGE - ALLIED HEALTH</t>
  </si>
  <si>
    <t>UNIVERSITY OF BRIDGEPORT/FONES SCHOOL OF DENTAL HYGIENE</t>
  </si>
  <si>
    <t>UNIVERSITY OF NEW HAVEN</t>
  </si>
  <si>
    <t>DE</t>
  </si>
  <si>
    <t>DELAWARE TECHNICAL &amp; COMMUNITY COLLEGE</t>
  </si>
  <si>
    <t>DC</t>
  </si>
  <si>
    <t>HOWARD UNIVERSITY COLLEGE OF DENTISTRY</t>
  </si>
  <si>
    <t>FL</t>
  </si>
  <si>
    <t>BROWARD COLLEGE</t>
  </si>
  <si>
    <t>DAYTONA STATE COLLEGE</t>
  </si>
  <si>
    <t>EASTERN FLORIDA STATE COLLEGE</t>
  </si>
  <si>
    <t>FLORIDA SOUTHWESTERN STATE COLLEGE</t>
  </si>
  <si>
    <t>FLORIDA STATE COLLEGE AT JACKSONVILLE</t>
  </si>
  <si>
    <t>GULF COAST STATE COLLEGE</t>
  </si>
  <si>
    <t>HILLSBOROUGH COMMUNITY COLLEGE</t>
  </si>
  <si>
    <t>INDIAN RIVER STATE COLLEGE</t>
  </si>
  <si>
    <t>MIAMI-DADE COLLEGE</t>
  </si>
  <si>
    <t>PALM BEACH STATE COLLEGE</t>
  </si>
  <si>
    <t>PASCO-HERNANDO STATE COLLEGE</t>
  </si>
  <si>
    <t>PENSACOLA STATE COLLEGE</t>
  </si>
  <si>
    <t>SANTA FE COLLEGE-FLORIDA</t>
  </si>
  <si>
    <t>SOUTH FLORIDA STATE COLLEGE</t>
  </si>
  <si>
    <t>ST. PETERSBURG COLLEGE</t>
  </si>
  <si>
    <t>STATE COLLEGE OF FLORIDA- MANATEE-SARASOTA</t>
  </si>
  <si>
    <t>TALLAHASSEE COMMUNITY COLLEGE</t>
  </si>
  <si>
    <t>VALENCIA COLLEGE</t>
  </si>
  <si>
    <t>GA</t>
  </si>
  <si>
    <t>ALBANY STATE UNIVERSITY</t>
  </si>
  <si>
    <t>ATHENS TECHNICAL COLLEGE-ALLIED HEALTH AND NURSING</t>
  </si>
  <si>
    <t>ATLANTA TECHNICAL COLLEGE</t>
  </si>
  <si>
    <t>AUGUSTA UNIVERSITY- COLLEGE OF ALLIED HEALTH SCIENCES</t>
  </si>
  <si>
    <t>CENTRAL GEORGIA TECHNICAL COLLEGE - SOUTH CAMPUS</t>
  </si>
  <si>
    <t>CLAYTON STATE UNIVERSITY</t>
  </si>
  <si>
    <t>COLUMBUS TECHNICAL COLLEGE</t>
  </si>
  <si>
    <t>FORTIS COLLEGE-SMYRNA</t>
  </si>
  <si>
    <t>GEORGIA HIGHLANDS COLLEGE</t>
  </si>
  <si>
    <t>LANIER TECHNICAL COLLEGE</t>
  </si>
  <si>
    <t>PERIMETER COLLEGE OF GEORGIA STATE UNIVERSITY</t>
  </si>
  <si>
    <t>SAVANNAH TECHNICAL COLLEGE</t>
  </si>
  <si>
    <t>SOUTHEASTERN TECHNICAL COLLEGE</t>
  </si>
  <si>
    <t>WEST GEORGIA TECHNICAL COLLEGE</t>
  </si>
  <si>
    <t>WIREGRASS GEORGIA TECHNICAL COLLEGE</t>
  </si>
  <si>
    <t>HI</t>
  </si>
  <si>
    <t>UNIVERSITY OF HAWAII AT MANOA</t>
  </si>
  <si>
    <t>UNIVERSITY OF HAWAII MAUI COLLEGE</t>
  </si>
  <si>
    <t>ID</t>
  </si>
  <si>
    <t>COLLEGE OF SOUTHERN IDAHO</t>
  </si>
  <si>
    <t>IDAHO STATE UNIVERSITY COLLEGE OF HEALTH PROFESSIONS</t>
  </si>
  <si>
    <t>IL</t>
  </si>
  <si>
    <t>CARL SANDBURG COLLEGE</t>
  </si>
  <si>
    <t>COLLEGE OF DUPAGE</t>
  </si>
  <si>
    <t>COLLEGE OF LAKE COUNTY</t>
  </si>
  <si>
    <t>FOX COLLEGE</t>
  </si>
  <si>
    <t>ILLINOIS CENTRAL COLLEGE</t>
  </si>
  <si>
    <t>JOHN A. LOGAN COLLEGE</t>
  </si>
  <si>
    <t>LAKE LAND COLLEGE</t>
  </si>
  <si>
    <t>LEWIS &amp; CLARK COMMUNITY COLLEGE</t>
  </si>
  <si>
    <t>MALCOLM X COLLEGE</t>
  </si>
  <si>
    <t>PARKLAND COLLEGE</t>
  </si>
  <si>
    <t>PRAIRIE STATE COLLEGE</t>
  </si>
  <si>
    <t>ROCK VALLEY COLLEGE</t>
  </si>
  <si>
    <t>SOUTHERN ILLINOIS UNIVERSITY CARBONDALE</t>
  </si>
  <si>
    <t>WILLIAM RAINEY HARPER COLLEGE</t>
  </si>
  <si>
    <t>IN</t>
  </si>
  <si>
    <t>INDIANA UNIVERSITY NORTHWEST</t>
  </si>
  <si>
    <t>INDIANA UNIVERSITY PURDUE UNIVERSITY FORT WAYNE</t>
  </si>
  <si>
    <t>INDIANA UNIVERSITY SCHOOL OF DENTISTRY</t>
  </si>
  <si>
    <t>INDIANA UNIVERSITY SOUTH BEND</t>
  </si>
  <si>
    <t>IVY TECH COMMUNITY COLLEGE - ANDERSON CAMPUS</t>
  </si>
  <si>
    <t>IVY TECH COMMUNITY COLLEGE - SOUTH BEND</t>
  </si>
  <si>
    <t>UNIVERSITY OF SOUTHERN INDIANA</t>
  </si>
  <si>
    <t>IA</t>
  </si>
  <si>
    <t>DES MOINES AREA COMMUNITY COLLEGE</t>
  </si>
  <si>
    <t>HAWKEYE COMMUNITY COLLEGE</t>
  </si>
  <si>
    <t>INDIAN HILLS COMMUNITY COLLEGE</t>
  </si>
  <si>
    <t>IOWA CENTRAL COMMUNITY COLLEGE</t>
  </si>
  <si>
    <t>IOWA WESTERN COMMUNITY COLLEGE</t>
  </si>
  <si>
    <t>KIRKWOOD COMMUNITY COLLEGE</t>
  </si>
  <si>
    <t>KS</t>
  </si>
  <si>
    <t>FLINT HILLS TECHNICAL COLLEGE</t>
  </si>
  <si>
    <t>JOHNSON COUNTY COMMUNITY COLLEGE</t>
  </si>
  <si>
    <t>MANHATTAN AREA TECHNICAL COLLEGE</t>
  </si>
  <si>
    <t>WICHITA STATE UNIVERSITY</t>
  </si>
  <si>
    <t>KY</t>
  </si>
  <si>
    <t>BIG SANDY COMMUNITY AND TECH COLLEGE</t>
  </si>
  <si>
    <t>BLUEGRASS COMMUNITY AND TECHNICAL COLLEGE - COOPER CAMPUS</t>
  </si>
  <si>
    <t>HENDERSON COMMUNITY COLLEGE</t>
  </si>
  <si>
    <t>UNIVERSITY OF LOUISVILLE SCHOOL OF DENTISTRY</t>
  </si>
  <si>
    <t>WESTERN KENTUCKY UNIVERSITY</t>
  </si>
  <si>
    <t>LA</t>
  </si>
  <si>
    <t>LOUISIANA STATE UNIVERSITY SCHOOL OF DENTISTRY</t>
  </si>
  <si>
    <t>SOUTHERN UNIVERSITY</t>
  </si>
  <si>
    <t>UNIVERSITY OF LOUISIANA AT MONROE</t>
  </si>
  <si>
    <t>ME</t>
  </si>
  <si>
    <t>UNIVERSITY OF MAINE AT AUGUSTA-BANGOR</t>
  </si>
  <si>
    <t>UNIVERSITY OF NEW ENGLAND, WESTBROOK COLLEGE OF HEALTH PROFESSIONS</t>
  </si>
  <si>
    <t>MD</t>
  </si>
  <si>
    <t>ALLEGANY COLLEGE OF MARYLAND</t>
  </si>
  <si>
    <t>BALTIMORE CITY COMMUNITY COLLEGE</t>
  </si>
  <si>
    <t>FORTIS COLLEGE- LANDOVER</t>
  </si>
  <si>
    <t>HAGERSTOWN COMMUNITY COLLEGE</t>
  </si>
  <si>
    <t>HOWARD COMMUNITY COLLEGE</t>
  </si>
  <si>
    <t>THE COMMUNITY COLLEGE OF BALTIMORE COUNTY</t>
  </si>
  <si>
    <t>UNIVERSITY OF MARYLAND SCHOOL OF DENTISTRY</t>
  </si>
  <si>
    <t>MA</t>
  </si>
  <si>
    <t>BRISTOL COMMUNITY COLLEGE</t>
  </si>
  <si>
    <t>CAPE COD COMMUNITY COLLEGE</t>
  </si>
  <si>
    <t>MCPHS UNIVERSITY</t>
  </si>
  <si>
    <t>MIDDLESEX COMMUNITY COLLEGE</t>
  </si>
  <si>
    <t>MOUNT IDA COLLEGE</t>
  </si>
  <si>
    <t>MOUNT WACHUSETT COMMUNITY COLLEGE</t>
  </si>
  <si>
    <t>QUINSIGAMOND COMMUNITY COLLEGE</t>
  </si>
  <si>
    <t>SPRINGFIELD TECHNICAL COMMUNITY COLLEGE</t>
  </si>
  <si>
    <t>MI</t>
  </si>
  <si>
    <t>BAKER COLLEGE OF CLINTON TOWNSHIP</t>
  </si>
  <si>
    <t>DELTA COLLEGE</t>
  </si>
  <si>
    <t>FERRIS STATE UNIVERSITY</t>
  </si>
  <si>
    <t>GRAND RAPIDS COMMUNITY COLLEGE</t>
  </si>
  <si>
    <t>KALAMAZOO VALLEY COMMUNITY COLLEGE</t>
  </si>
  <si>
    <t>KELLOGG COMMUNITY COLLEGE</t>
  </si>
  <si>
    <t>LANSING COMMUNITY COLLEGE</t>
  </si>
  <si>
    <t>MOTT COMMUNITY COLLEGE</t>
  </si>
  <si>
    <t>OAKLAND COMMUNITY COLLEGE</t>
  </si>
  <si>
    <t>UNIVERSITY OF DETROIT MERCY SCHOOL OF DENTISTRY</t>
  </si>
  <si>
    <t>UNIVERSITY OF MICHIGAN SCHOOL OF DENTISTRY</t>
  </si>
  <si>
    <t>WAYNE COUNTY COMMUNITY COLLEGE DISTRICT</t>
  </si>
  <si>
    <t>MN</t>
  </si>
  <si>
    <t>ARGOSY UNIVERSITY</t>
  </si>
  <si>
    <t>CENTURY COLLEGE</t>
  </si>
  <si>
    <t>HERZING UNIVERSITY</t>
  </si>
  <si>
    <t>LAKE SUPERIOR COLLEGE</t>
  </si>
  <si>
    <t>MINNESOTA STATE COMMUNITY AND TECHNICAL COLLEGE, MOORHEAD</t>
  </si>
  <si>
    <t>MINNESOTA STATE UNIVERSITY, MANKATO</t>
  </si>
  <si>
    <t>NORMANDALE COMMUNITY COLLEGE</t>
  </si>
  <si>
    <t>ROCHESTER COMMUNITY &amp; TECHNICAL COLLEGE</t>
  </si>
  <si>
    <t>ST. CLOUD TECHNICAL AND COMMUNITY COLLEGE</t>
  </si>
  <si>
    <t>UNIVERSITY OF MINNESOTA SCHOOL OF DENTISTRY</t>
  </si>
  <si>
    <t>MS</t>
  </si>
  <si>
    <t>MERIDIAN COMMUNITY COLLEGE</t>
  </si>
  <si>
    <t>MISSISSIPPI DELTA COMMUNITY COLLEGE</t>
  </si>
  <si>
    <t>NORTHEAST MISSISSIPPI COMMUNITY COLLEGE</t>
  </si>
  <si>
    <t>PEARL RIVER COMMUNITY COLLEGE</t>
  </si>
  <si>
    <t>UNIVERSITY OF MISSISSIPPI SCHOOL OF DENTISTRY</t>
  </si>
  <si>
    <t>MO</t>
  </si>
  <si>
    <t>CONCORDE CAREER COLLEGE-KANSAS CITY</t>
  </si>
  <si>
    <t>MISSOURI SOUTHERN STATE UNIVERSITY</t>
  </si>
  <si>
    <t>NORTH CENTRAL MISSOURI COLLEGE</t>
  </si>
  <si>
    <t>OZARKS TECHNICAL COMMUNITY COLLEGE</t>
  </si>
  <si>
    <t>ST. LOUIS COMMUNITY COLLEGE, FOREST PARK</t>
  </si>
  <si>
    <t>STATE FAIR COMMUNITY COLLEGE</t>
  </si>
  <si>
    <t>UNIVERSITY OF MISSOURI-KANSAS CITY SCHOOL OF DENTISTRY</t>
  </si>
  <si>
    <t>MT</t>
  </si>
  <si>
    <t>GREAT FALLS COLLEGE - MONTANA STATE UNIVERSITY</t>
  </si>
  <si>
    <t>NE</t>
  </si>
  <si>
    <t>CENTRAL COMMUNITY COLLEGE</t>
  </si>
  <si>
    <t>UNIVERSITY OF NEBRASKA MEDICAL CENTER COLLEGE OF DENTISTRY</t>
  </si>
  <si>
    <t>NV</t>
  </si>
  <si>
    <t>COLLEGE OF SOUTHERN NEVADA</t>
  </si>
  <si>
    <t>TRUCKEE MEADOWS COMMUNITY COLLEGE</t>
  </si>
  <si>
    <t>NH</t>
  </si>
  <si>
    <t>NHTI, CONCORD'S COMMUNITY COLLEGE</t>
  </si>
  <si>
    <t>NJ</t>
  </si>
  <si>
    <t>BERGEN COMMUNITY COLLEGE</t>
  </si>
  <si>
    <t>CAMDEN COUNTY COLLEGE</t>
  </si>
  <si>
    <t>EASTERN INTERNATIONAL COLLEGE</t>
  </si>
  <si>
    <t>MIDDLESEX COUNTY COLLEGE</t>
  </si>
  <si>
    <t>ROWAN COLLEGE AT BURLINGTON COUNTY</t>
  </si>
  <si>
    <t>RUTGERS UNIVERSITY SCHOOL OF HEALTH RELATED PROFESSIONS</t>
  </si>
  <si>
    <t>NM</t>
  </si>
  <si>
    <t>NEW MEXICO STATE UNIVERSITY-DONA ANA COMMUNITY COLLEGE</t>
  </si>
  <si>
    <t>PIMA MEDICAL INSTITUTE</t>
  </si>
  <si>
    <t>SAN JUAN COLLEGE</t>
  </si>
  <si>
    <t>UNIVERSITY OF NEW MEXICO HEALTH SCIENCES CENTER</t>
  </si>
  <si>
    <t>NY</t>
  </si>
  <si>
    <t>BROOME COMMUNITY COLLEGE</t>
  </si>
  <si>
    <t>ERIE COMMUNITY COLLEGE, NORTH CAMPUS</t>
  </si>
  <si>
    <t>EUGENIO MARIA DE HOSTOS COMMUNITY COLLEGE</t>
  </si>
  <si>
    <t>FARMINGDALE STATE COLLEGE</t>
  </si>
  <si>
    <t>HUDSON VALLEY COMMUNITY COLLEGE</t>
  </si>
  <si>
    <t>MONROE COMMUNITY COLLEGE</t>
  </si>
  <si>
    <t>NEW YORK CITY COLLEGE OF TECHNOLOGY</t>
  </si>
  <si>
    <t>NEW YORK UNIVERSITY COLLEGE OF DENTISTRY</t>
  </si>
  <si>
    <t>ORANGE COUNTY COMMUNITY COLLEGE</t>
  </si>
  <si>
    <t>SUNY AT CANTON SCHOOL OF SCIENCES, HEALTH AND CRIMINAL JUSTICE</t>
  </si>
  <si>
    <t>NC</t>
  </si>
  <si>
    <t>ASHEVILLE-BUNCOMBE TECHNICAL COMMUNITY COLLEGE</t>
  </si>
  <si>
    <t>CAPE FEAR COMMUNITY COLLEGE</t>
  </si>
  <si>
    <t>CATAWBA VALLEY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</si>
  <si>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</si>
  <si>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</si>
  <si>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</si>
  <si>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</si>
  <si>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</si>
  <si>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</si>
  <si>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HALIFAX COMMUNITY COLLEGE</t>
  </si>
  <si>
    <t>UNIVERSITY OF NORTH CAROLINA AT CHAPEL HILL SCHOOL OF DENTISTRY</t>
  </si>
  <si>
    <t>WAKE TECHNICAL COMMUNITY COLLEGE</t>
  </si>
  <si>
    <t>WAYNE COMMUNITY COLLEGE</t>
  </si>
  <si>
    <t>ND</t>
  </si>
  <si>
    <t>NORTH DAKOTA STATE COLLEGE OF SCIENCE</t>
  </si>
  <si>
    <t>OH</t>
  </si>
  <si>
    <t>COLUMBUS STATE COMMUNITY COLLEGE</t>
  </si>
  <si>
    <t>CUYAHOGA COMMUNITY COLLEGE</t>
  </si>
  <si>
    <t>JAMES A. RHODES STATE COLLEGE</t>
  </si>
  <si>
    <t>LAKELAND COMMUNITY COLLEGE</t>
  </si>
  <si>
    <t>LORAIN COUNTY COMMUNITY COLLEGE</t>
  </si>
  <si>
    <t>OHIO STATE UNIVERSITY COLLEGE OF DENTISTRY</t>
  </si>
  <si>
    <t>OWENS COMMUNITY COLLEGE</t>
  </si>
  <si>
    <t>SHAWNEE STATE UNIVERSITY</t>
  </si>
  <si>
    <t>SINCLAIR COMMUNITY COLLEGE</t>
  </si>
  <si>
    <t>STARK STATE COLLEGE</t>
  </si>
  <si>
    <t>UNIVERSITY OF CINCINNATI BLUE ASH COLLEGE</t>
  </si>
  <si>
    <t>YOUNGSTOWN STATE UNIVERSITY</t>
  </si>
  <si>
    <t>OK</t>
  </si>
  <si>
    <t>ROSE STATE COLLEGE</t>
  </si>
  <si>
    <t>TULSA COMMUNITY COLLEGE</t>
  </si>
  <si>
    <t>UNIVERSITY OF OKLAHOMA COLLEGE OF DENTISTRY</t>
  </si>
  <si>
    <t>OR</t>
  </si>
  <si>
    <t>LANE COMMUNITY COLLEGE</t>
  </si>
  <si>
    <t>MT. HOOD COMMUNITY COLLEGE</t>
  </si>
  <si>
    <t>OREGON INSTITUTE OF TECHNOLOGY</t>
  </si>
  <si>
    <t>PACIFIC UNIVERSITY</t>
  </si>
  <si>
    <t>PORTLAND COMMUNITY COLLEGE</t>
  </si>
  <si>
    <t>PA</t>
  </si>
  <si>
    <t>COMMUNITY COLLEGE OF PHILADELPHIA</t>
  </si>
  <si>
    <t>FORTIS INSTITUTE</t>
  </si>
  <si>
    <t>FORTIS INSTITUTE-ERIE</t>
  </si>
  <si>
    <t>HARCUM COLLEGE</t>
  </si>
  <si>
    <t>HARRISBURG AREA COMMUNITY COLLEGE</t>
  </si>
  <si>
    <t>LUZERNE COUNTY COMMUNITY COLLEGE</t>
  </si>
  <si>
    <t>MANOR COLLEGE</t>
  </si>
  <si>
    <t>MONTGOMERY COUNTY COMMUNITY COLLEGE</t>
  </si>
  <si>
    <t>NORTHAMPTON COMMUNITY COLLEGE</t>
  </si>
  <si>
    <t>PENNSYLVANIA COLLEGE OF TECHNOLOGY</t>
  </si>
  <si>
    <t>UNIVERSITY OF PITTSBURGH SCHOOL OF DENTAL MEDICINE</t>
  </si>
  <si>
    <t>WESTMORELAND COUNTY COMMUNITY COLLEGE</t>
  </si>
  <si>
    <t>RI</t>
  </si>
  <si>
    <t>COMMUNITY COLLEGE OF RHODE ISLAND</t>
  </si>
  <si>
    <t>SC</t>
  </si>
  <si>
    <t>FLORENCE-DARLINGTON TECHNICAL COLLEGE</t>
  </si>
  <si>
    <t>GREENVILLE TECHNICAL COLLEGE</t>
  </si>
  <si>
    <t>HORRY-GEORGETOWN TECHNICAL COLLEGE</t>
  </si>
  <si>
    <t>MIDLANDS TECHNICAL COLLEGE</t>
  </si>
  <si>
    <t>TRIDENT TECHNICAL COLLEGE</t>
  </si>
  <si>
    <t>YORK TECHNICAL COLLEGE</t>
  </si>
  <si>
    <t>SD</t>
  </si>
  <si>
    <t>UNIVERSITY OF SOUTH DAKOTA</t>
  </si>
  <si>
    <t>TN</t>
  </si>
  <si>
    <t>CHATTANOOGA STATE COMMUNITY COLLEGE</t>
  </si>
  <si>
    <t>CONCORDE CAREER COLLEGE/MEMPHIS</t>
  </si>
  <si>
    <t>EAST TENNESSEE STATE UNIVERSITY</t>
  </si>
  <si>
    <t>HIWASSEE COLLEGE</t>
  </si>
  <si>
    <t>REMINGTON COLLEGE</t>
  </si>
  <si>
    <t>ROANE STATE COMMUNITY COLLEGE</t>
  </si>
  <si>
    <t>TENNESSEE STATE UNIVERSITY</t>
  </si>
  <si>
    <t>UNIVERSITY OF TENNESSEE COLLEGE OF DENTISTRY</t>
  </si>
  <si>
    <t>TX</t>
  </si>
  <si>
    <t>AMARILLO COLLEGE</t>
  </si>
  <si>
    <t>AUSTIN COMMUNITY COLLEGE</t>
  </si>
  <si>
    <t>BLINN COLLEGE-DENTAL HYGIENE</t>
  </si>
  <si>
    <t>COASTAL BEND COLLEGE</t>
  </si>
  <si>
    <t>COLEMAN COLLEGE FOR HEALTH SCIENCES, HOUSTON COMMUNITY COLLEGE SYSTEM</t>
  </si>
  <si>
    <t>COLLIN COUNTY COMMUNITY COLLEGE</t>
  </si>
  <si>
    <t>CONCORDE CAREER COLLEGE - SAN ANTONIO</t>
  </si>
  <si>
    <t>CONCORDE CAREER COLLEGE- DALLAS</t>
  </si>
  <si>
    <t>DEL MAR COLLEGE</t>
  </si>
  <si>
    <t>EL CENTRO COLLEGE</t>
  </si>
  <si>
    <t>EL PASO COMMUNITY COLLEGE</t>
  </si>
  <si>
    <t>HOWARD COLLEGE</t>
  </si>
  <si>
    <t>LAMAR INSTITUTE OF TECHNOLOGY</t>
  </si>
  <si>
    <t>LONE STAR COLLEGE -KINGWOOD</t>
  </si>
  <si>
    <t>MIDWESTERN STATE UNIVERSITY</t>
  </si>
  <si>
    <t>PIMA MEDICAL INSTITUTE- HOUSTON</t>
  </si>
  <si>
    <t>TARRANT COUNTY COLLEGE</t>
  </si>
  <si>
    <t>TEMPLE COLLEGE</t>
  </si>
  <si>
    <t>TEXAS A&amp;M UNIVERSITY</t>
  </si>
  <si>
    <t>TEXAS STATE TECHNICAL COLLEGE AT HARLINGEN</t>
  </si>
  <si>
    <t>TEXAS WOMAN'S UNIVERSITY</t>
  </si>
  <si>
    <t>THE UNIVERSITY OF TEXAS SCHOOL OF DENTISTRY AT HOUSTON</t>
  </si>
  <si>
    <t>TYLER JUNIOR COLLEGE</t>
  </si>
  <si>
    <t>UT HEALTH SCIENCE CENTER SCHOOL OF DENTISTRY, SAN ANTONIO</t>
  </si>
  <si>
    <t>WHARTON COUNTY JUNIOR COLLEGE</t>
  </si>
  <si>
    <t>UT</t>
  </si>
  <si>
    <t>DIXIE STATE UNIVERSITY</t>
  </si>
  <si>
    <t>FORTIS COLLEGE - SALT LAKE CITY</t>
  </si>
  <si>
    <t>SALT LAKE COMMUNITY COLLEGE</t>
  </si>
  <si>
    <t>THE UTAH COLLEGE OF DENTAL HYGIENE</t>
  </si>
  <si>
    <t>UTAH VALLEY UNIVERSITY</t>
  </si>
  <si>
    <t>WEBER STATE UNIVERSITY</t>
  </si>
  <si>
    <t>VT</t>
  </si>
  <si>
    <t>VERMONT TECHNICAL ALLIED HEALTH DEPARTMENT</t>
  </si>
  <si>
    <t>VA</t>
  </si>
  <si>
    <t>NORTHERN VIRGINIA COMMUNITY COLLEGE</t>
  </si>
  <si>
    <t>OLD DOMINION UNIVERSITY</t>
  </si>
  <si>
    <t>THOMAS NELSON COMMUNITY COLLEGE</t>
  </si>
  <si>
    <t>VIRGINIA COMMONWEALTH UNIVERSITY SCHOOL OF DENTISTRY</t>
  </si>
  <si>
    <t>VIRGINIA WESTERN COMMUNITY COLLEGE</t>
  </si>
  <si>
    <t>WYTHEVILLE COMMUNITY COLLEGE</t>
  </si>
  <si>
    <t>WA</t>
  </si>
  <si>
    <t>BELLINGHAM TECHNICAL COLLEGE</t>
  </si>
  <si>
    <t>CLARK COLLEGE</t>
  </si>
  <si>
    <t>COLUMBIA BASIN COLLEGE</t>
  </si>
  <si>
    <t>EASTERN WASHINGTON UNIVERSITY</t>
  </si>
  <si>
    <t>LAKE WASHINGTON INSTITUTE OF TECHNOLOGY</t>
  </si>
  <si>
    <t>PIERCE COLLEGE</t>
  </si>
  <si>
    <t>PIMA MEDICAL INSTITUTE- SEATTLE</t>
  </si>
  <si>
    <t>SEATTLE CENTRAL COLLEGE</t>
  </si>
  <si>
    <t>SHORELINE COMMUNITY COLLEGE</t>
  </si>
  <si>
    <t>YAKIMA VALLEY COLLEGE</t>
  </si>
  <si>
    <t>WV</t>
  </si>
  <si>
    <t>BRIDGEVALLEY COMMUNITY AND TECHNICAL COLLEGE</t>
  </si>
  <si>
    <t>WEST LIBERTY UNIVERSITY</t>
  </si>
  <si>
    <t>WEST VIRGINIA UNIVERSITY SCHOOL OF DENTISTRY</t>
  </si>
  <si>
    <t>WI</t>
  </si>
  <si>
    <t>CHIPPEWA VALLEY TECHNICAL COLLEGE DENTAL DEPT</t>
  </si>
  <si>
    <t>FOX VALLEY TECHNICAL COLLEGE</t>
  </si>
  <si>
    <t>MADISON AREA TECHNICAL COLLEGE</t>
  </si>
  <si>
    <t>MILWAUKEE AREA TECHNICAL COLLEGE</t>
  </si>
  <si>
    <t>NICOLET AREA TECHNICAL COLLEGE</t>
  </si>
  <si>
    <t>NORTHCENTRAL TECHNICAL COLLEGE</t>
  </si>
  <si>
    <t>NORTHEAST WISCONSIN TECHNICAL COLLEGE</t>
  </si>
  <si>
    <t>WAUKESHA COUNTY TECHNICAL COLLEGE</t>
  </si>
  <si>
    <t>WY</t>
  </si>
  <si>
    <t>LARAMIE COUNTY COMMUNITY COLLEGE</t>
  </si>
  <si>
    <t>SHERIDAN COLLEGE</t>
  </si>
  <si>
    <t>TOTAL USING GRADE CRITERIA:</t>
  </si>
  <si>
    <t>CENTRAL GEORGIA TECHNICAL COLLEGE - NORTH CAMPUS</t>
  </si>
  <si>
    <t>CARRINGTON COLLEGE OF BOISE</t>
  </si>
  <si>
    <t>CARRINGTON COLLEGE - MESA</t>
  </si>
  <si>
    <t>FORTIS COLLEGE - PHOENIX</t>
  </si>
  <si>
    <t>UNIV. OF ARKANSAS - FORT SMITH, HEALTH SCIENCES</t>
  </si>
  <si>
    <t>CONCORDE CAREER COLLEGE - GARDEN GROVE</t>
  </si>
  <si>
    <t>SAN JOAQUIN VALLEY COLLEGE - ONTARIO (FORMERLY SAN DIEGO)</t>
  </si>
  <si>
    <t>Table 6a: Grade Criteria Used in the Admission Process of Accredited Dental Hygiene Education Programs, 2017-18</t>
  </si>
  <si>
    <t>Table 6b: Other Criteria Used in the Admission Process of Accredited Dental Hygiene Education Programs, 2017-18</t>
  </si>
  <si>
    <t>TEST SCORES</t>
  </si>
  <si>
    <t>MANUAL DEXTERITY EXAM</t>
  </si>
  <si>
    <t>PRE-ADMISSION INTERVIEW</t>
  </si>
  <si>
    <t>DENTAL OFFICE EXPERIENCE</t>
  </si>
  <si>
    <t>UNIVERSITY OF MISSOURI - KANSAS CITY SCHOOL OF DENTISTRY</t>
  </si>
  <si>
    <t>CONCORDE CAREER COLLEGE - DALLAS</t>
  </si>
  <si>
    <t>LETTERS OF RECOMMEND-ATION</t>
  </si>
  <si>
    <t>TOTAL USING OTHER CRITERIA:</t>
  </si>
  <si>
    <t>Students Accepted</t>
  </si>
  <si>
    <t>Applications</t>
  </si>
  <si>
    <t>Number of programs</t>
  </si>
  <si>
    <r>
      <t>Source: American Dental Association, Health Policy Institute,</t>
    </r>
    <r>
      <rPr>
        <i/>
        <sz val="8"/>
        <rFont val="Arial"/>
        <family val="2"/>
      </rPr>
      <t xml:space="preserve"> Surveys of Dental Hygiene Education Programs.</t>
    </r>
  </si>
  <si>
    <t>Accepted per program</t>
  </si>
  <si>
    <t>Applications per program</t>
  </si>
  <si>
    <t>GED/High school diploma</t>
  </si>
  <si>
    <t>Less than 1 year of college</t>
  </si>
  <si>
    <t>1 year of college</t>
  </si>
  <si>
    <t>2 years of college</t>
  </si>
  <si>
    <t>MINUM</t>
  </si>
  <si>
    <t>Yes</t>
  </si>
  <si>
    <t>No</t>
  </si>
  <si>
    <t>AP</t>
  </si>
  <si>
    <t>Transfer of credit</t>
  </si>
  <si>
    <t>Equivalency examinations</t>
  </si>
  <si>
    <t>Challenge examinations</t>
  </si>
  <si>
    <t>PREQ</t>
  </si>
  <si>
    <t>Source: American Dental Association, Health Policy Institute, 2017-18 Survey of Dental Hygiene Education Programs.</t>
  </si>
  <si>
    <t>Figure 6: Methods Used to Award Advanced Placement in Accredited Dental Hygiene Education Programs, 2017-18</t>
  </si>
  <si>
    <t>Source: American Dental Association, Health Policy Institute, 2017-18 Survey of Dental Hygiene Education Programs</t>
  </si>
  <si>
    <t>METHOD OF ADVANCED PLACEMENT</t>
  </si>
  <si>
    <t>PROVISION FOR ADVANCED PLACEMENT</t>
  </si>
  <si>
    <t>TRANSFER OF CREDIT</t>
  </si>
  <si>
    <t>EQUIVALENCY EXAMINATIONS</t>
  </si>
  <si>
    <t>CHALLENGE EXAMINATIONS</t>
  </si>
  <si>
    <t>---</t>
  </si>
  <si>
    <t>TOTAL OFFERING ADVANCED PLACEMENT PROVISION</t>
  </si>
  <si>
    <t>Table 8: Number of Dental Hygiene Students Awarded Advanced Placement and Source of Previous Training, 2017-18</t>
  </si>
  <si>
    <t>SOURCE OF PREVIOUS TRAINING</t>
  </si>
  <si>
    <t>NUMBER AWARDED ADVANCED PLACEMENT</t>
  </si>
  <si>
    <t>MILITARY PROGRAMS</t>
  </si>
  <si>
    <t>CODA DENTAL HYGIENE PROGRAM</t>
  </si>
  <si>
    <t>NON-ACCREDITED DENTAL HYGIENE PROGRAM</t>
  </si>
  <si>
    <t>DENTAL OFFICE OR CLINIC</t>
  </si>
  <si>
    <t>PREVIOUS COLLEGE COURSES</t>
  </si>
  <si>
    <t>DENTAL HYGIENE PROGRAM OUTSIDE THE U.S. OR CANADA</t>
  </si>
  <si>
    <t>TOTAL</t>
  </si>
  <si>
    <t>SEMESTER</t>
  </si>
  <si>
    <t>MODULE/TERM</t>
  </si>
  <si>
    <t>QUARTER</t>
  </si>
  <si>
    <t>TRIMESTER</t>
  </si>
  <si>
    <t>NON-SPECIFIC</t>
  </si>
  <si>
    <t>ALGEBRA</t>
  </si>
  <si>
    <t>MATH</t>
  </si>
  <si>
    <t>SPEECH</t>
  </si>
  <si>
    <t>ENGLISH</t>
  </si>
  <si>
    <t>TYPE OF CREDITS</t>
  </si>
  <si>
    <t>PRE-REQUISITES REQUIRED</t>
  </si>
  <si>
    <t>PSYCHO-LOGY</t>
  </si>
  <si>
    <t>SOCIO-LOGY</t>
  </si>
  <si>
    <t>COMMUN-ICATION</t>
  </si>
  <si>
    <t>OTHER GENERAL EDUCATION</t>
  </si>
  <si>
    <r>
      <t>MINNESOTA STATE COMMUNITY AND TECHNICAL COLLEGE, MOORHEAD</t>
    </r>
    <r>
      <rPr>
        <vertAlign val="superscript"/>
        <sz val="10"/>
        <color rgb="FF000000"/>
        <rFont val="Arial"/>
        <family val="2"/>
      </rPr>
      <t>1</t>
    </r>
  </si>
  <si>
    <t>N/A</t>
  </si>
  <si>
    <r>
      <rPr>
        <vertAlign val="superscript"/>
        <sz val="8"/>
        <rFont val="Arial"/>
        <family val="2"/>
      </rPr>
      <t>1</t>
    </r>
    <r>
      <rPr>
        <sz val="8"/>
        <rFont val="Arial"/>
        <family val="2"/>
      </rPr>
      <t xml:space="preserve"> Program reported course credits in a format other than credit hours.</t>
    </r>
  </si>
  <si>
    <r>
      <t>MADISON AREA TECHNICAL COLLEGE</t>
    </r>
    <r>
      <rPr>
        <vertAlign val="superscript"/>
        <sz val="10"/>
        <color rgb="FF000000"/>
        <rFont val="Arial"/>
        <family val="2"/>
      </rPr>
      <t>1</t>
    </r>
  </si>
  <si>
    <t>Table 10: Number of Credit Hours in Prerequisite Basic Science Courses Required for Accredited Dental Hygiene Programs, 2017-18</t>
  </si>
  <si>
    <t>GENERAL CHEMISTRY</t>
  </si>
  <si>
    <t>ANATOMY</t>
  </si>
  <si>
    <t>NUTRITION</t>
  </si>
  <si>
    <t>OTHER BASIC SCIENCE</t>
  </si>
  <si>
    <t>PHYSI-OLOGY</t>
  </si>
  <si>
    <t>BIOCHEM-ISTRY</t>
  </si>
  <si>
    <t>MICROBIO-LOGY</t>
  </si>
  <si>
    <t>PATH-OLOGY</t>
  </si>
  <si>
    <t>PHARMA-COLOGY</t>
  </si>
  <si>
    <t>Table 11: Admission Policies at Accredited Dental Hygiene Programs, 2017-18</t>
  </si>
  <si>
    <t>AWARD GRANTED</t>
  </si>
  <si>
    <t>INSTRUCTION TERM</t>
  </si>
  <si>
    <t>WEEKS PER TERM</t>
  </si>
  <si>
    <t>NO. OF TERMS</t>
  </si>
  <si>
    <t>NO. OF SUMMER SESSIONS</t>
  </si>
  <si>
    <t>MINIMUM EDUCATIONAL REQUIREMENT</t>
  </si>
  <si>
    <t>IN DISTRICT</t>
  </si>
  <si>
    <t>OUT OF DISTRICT</t>
  </si>
  <si>
    <t>OUT OF STATE</t>
  </si>
  <si>
    <t>ASSOCIATE DEGREE</t>
  </si>
  <si>
    <t>GED/HS DIPLOMA</t>
  </si>
  <si>
    <t>LESS THAN 1 YR/COLL</t>
  </si>
  <si>
    <t>2 YEARS OF COLLEGE</t>
  </si>
  <si>
    <t>1 YEAR OF COLLEGE</t>
  </si>
  <si>
    <t>BACC DEGREE IN DENT HYG</t>
  </si>
  <si>
    <t>DIPLOMA</t>
  </si>
  <si>
    <t>CERTIFICATE</t>
  </si>
  <si>
    <t>BACC DEGREE - ARTS, APPL SCI, ETC</t>
  </si>
  <si>
    <r>
      <rPr>
        <vertAlign val="superscript"/>
        <sz val="8"/>
        <rFont val="Arial"/>
        <family val="2"/>
      </rPr>
      <t>1</t>
    </r>
    <r>
      <rPr>
        <sz val="8"/>
        <rFont val="Arial"/>
        <family val="2"/>
      </rPr>
      <t xml:space="preserve"> See Glossary for definition of total cost to student.</t>
    </r>
  </si>
  <si>
    <r>
      <t>N/A</t>
    </r>
    <r>
      <rPr>
        <vertAlign val="superscript"/>
        <sz val="10"/>
        <color rgb="FF000000"/>
        <rFont val="Arial"/>
        <family val="2"/>
      </rPr>
      <t>2</t>
    </r>
  </si>
  <si>
    <r>
      <rPr>
        <vertAlign val="superscript"/>
        <sz val="8"/>
        <rFont val="Arial"/>
        <family val="2"/>
      </rPr>
      <t>2</t>
    </r>
    <r>
      <rPr>
        <sz val="8"/>
        <rFont val="Arial"/>
        <family val="2"/>
      </rPr>
      <t xml:space="preserve"> Not applicable; the program had no students enrolled in 2017-18.</t>
    </r>
  </si>
  <si>
    <t>In-District</t>
  </si>
  <si>
    <t>Out-of-District</t>
  </si>
  <si>
    <t>Out-of-State</t>
  </si>
  <si>
    <t>Variable</t>
  </si>
  <si>
    <t>Mean</t>
  </si>
  <si>
    <t>totalID</t>
  </si>
  <si>
    <t>totalOD</t>
  </si>
  <si>
    <t>totalOS</t>
  </si>
  <si>
    <r>
      <rPr>
        <vertAlign val="superscript"/>
        <sz val="8"/>
        <rFont val="Arial"/>
        <family val="2"/>
      </rPr>
      <t xml:space="preserve">1 </t>
    </r>
    <r>
      <rPr>
        <sz val="8"/>
        <rFont val="Arial"/>
        <family val="2"/>
      </rPr>
      <t>Excludes programs that reported tuition but had no enrollment.</t>
    </r>
  </si>
  <si>
    <t>Other
(N = 4)</t>
  </si>
  <si>
    <r>
      <t>Figure 8: Average Total Costs for Tuition and Fees in Accredited Dental Hygiene Programs, 2007-08 to 2017-18</t>
    </r>
    <r>
      <rPr>
        <b/>
        <vertAlign val="superscript"/>
        <sz val="10"/>
        <color theme="1"/>
        <rFont val="Arial"/>
        <family val="2"/>
      </rPr>
      <t>1</t>
    </r>
  </si>
  <si>
    <t>Table 12: First Year In-District Tuition and Fees at Accredited Dental Hygiene Programs, 2017-18</t>
  </si>
  <si>
    <t>TUITION</t>
  </si>
  <si>
    <t>SUPPLIES AND INSTRUMENTS</t>
  </si>
  <si>
    <t>UNIFORMS</t>
  </si>
  <si>
    <t>OTHER FIXED COSTS</t>
  </si>
  <si>
    <r>
      <t>N/A</t>
    </r>
    <r>
      <rPr>
        <vertAlign val="superscript"/>
        <sz val="10"/>
        <color theme="1"/>
        <rFont val="Arial"/>
        <family val="2"/>
      </rPr>
      <t>1</t>
    </r>
  </si>
  <si>
    <r>
      <rPr>
        <vertAlign val="superscript"/>
        <sz val="8"/>
        <rFont val="Arial"/>
        <family val="2"/>
      </rPr>
      <t xml:space="preserve">1 </t>
    </r>
    <r>
      <rPr>
        <sz val="8"/>
        <rFont val="Arial"/>
        <family val="2"/>
      </rPr>
      <t>Program had no first-year enrollment in 2017-18.</t>
    </r>
  </si>
  <si>
    <t>NUMBER OF NON-ZERO ENTRIES</t>
  </si>
  <si>
    <t>MEAN OF NON-ZERO ENTRIES</t>
  </si>
  <si>
    <t>Univ/Four Year College: School of Health Sciences
(N = 39)</t>
  </si>
  <si>
    <t>NO. OF INTER-SESSIONS</t>
  </si>
  <si>
    <r>
      <t>TOTAL COST</t>
    </r>
    <r>
      <rPr>
        <b/>
        <vertAlign val="superscript"/>
        <sz val="10"/>
        <color rgb="FFFFFFFF"/>
        <rFont val="Arial"/>
        <family val="2"/>
      </rPr>
      <t xml:space="preserve"> </t>
    </r>
    <r>
      <rPr>
        <b/>
        <sz val="10"/>
        <color rgb="FFFFFFFF"/>
        <rFont val="Arial"/>
        <family val="2"/>
      </rPr>
      <t>TO STUDENT</t>
    </r>
    <r>
      <rPr>
        <b/>
        <vertAlign val="superscript"/>
        <sz val="10"/>
        <color rgb="FFFFFFFF"/>
        <rFont val="Arial"/>
        <family val="2"/>
      </rPr>
      <t xml:space="preserve">1 </t>
    </r>
  </si>
  <si>
    <t>TEXT-BOOKS</t>
  </si>
  <si>
    <t>LABOR-ATORY FEES</t>
  </si>
  <si>
    <t>Table 13: Total Enrollment in Accredited Dental Hygiene Programs:</t>
  </si>
  <si>
    <t>First-Year</t>
  </si>
  <si>
    <r>
      <t>Second to Fourth Year</t>
    </r>
    <r>
      <rPr>
        <b/>
        <u/>
        <vertAlign val="superscript"/>
        <sz val="10"/>
        <color theme="0"/>
        <rFont val="Arial"/>
        <family val="2"/>
      </rPr>
      <t xml:space="preserve"> </t>
    </r>
  </si>
  <si>
    <t>All Students</t>
  </si>
  <si>
    <t>Male</t>
  </si>
  <si>
    <t>Female</t>
  </si>
  <si>
    <t>CITIZENSHIP</t>
  </si>
  <si>
    <t>United States</t>
  </si>
  <si>
    <t>Canadian</t>
  </si>
  <si>
    <t>Unknown</t>
  </si>
  <si>
    <t>Citizenship and gender not available</t>
  </si>
  <si>
    <t>--</t>
  </si>
  <si>
    <t>Second to Fourth Year</t>
  </si>
  <si>
    <t>AGE</t>
  </si>
  <si>
    <t>23 and under</t>
  </si>
  <si>
    <t>24 - 29</t>
  </si>
  <si>
    <t>30 - 34</t>
  </si>
  <si>
    <t>35 - 39</t>
  </si>
  <si>
    <t>40 and over</t>
  </si>
  <si>
    <t>Age and gender not available</t>
  </si>
  <si>
    <t>ETHNICITY/RACE</t>
  </si>
  <si>
    <t>Hispanic/Latino (any race)</t>
  </si>
  <si>
    <t>White</t>
  </si>
  <si>
    <t>Black or African American</t>
  </si>
  <si>
    <t>Amer. Indian/Alaska Native</t>
  </si>
  <si>
    <t>Asian</t>
  </si>
  <si>
    <t>Nat. Hawaiian/Oth. Pac. Islander</t>
  </si>
  <si>
    <t>Two or more races (not Hisp)</t>
  </si>
  <si>
    <t>Nonresident Alien</t>
  </si>
  <si>
    <t>Ethnicity/race and gender not available</t>
  </si>
  <si>
    <t>a. by Citizenship and Gender, 2017-18</t>
  </si>
  <si>
    <t>b. by Age and Gender, 2017-18</t>
  </si>
  <si>
    <t>c. by Race/Ethnicity and Gender, 2017-18</t>
  </si>
  <si>
    <t>Graduates</t>
  </si>
  <si>
    <t>Table 14a: Graduates of Accredited Dental Hygiene Programs by Citizenship and Gender, 2017</t>
  </si>
  <si>
    <t>Figure 13a: Outcomes Assessment for Dental Hygiene Class of 2016</t>
  </si>
  <si>
    <t>Figure 13b: Graduate State/National Certification Outcomes, Dental Hygiene Class of 2016</t>
  </si>
  <si>
    <t>Type of Program Completed</t>
  </si>
  <si>
    <t>Number of Dental Hygiene Students</t>
  </si>
  <si>
    <t>Total Enrollment in Dental Hygiene Programs</t>
  </si>
  <si>
    <t>Accredited Dental Assisting</t>
  </si>
  <si>
    <t>Accredited Dental Lab Tech</t>
  </si>
  <si>
    <t>Non-Accredited Dental Assisting</t>
  </si>
  <si>
    <t>Non-Accredited Dental Lab Tech</t>
  </si>
  <si>
    <t>Total Enrollment</t>
  </si>
  <si>
    <t>Job and/or Family Care Responsibilities</t>
  </si>
  <si>
    <t>Requested Financial Aid</t>
  </si>
  <si>
    <t>Received Financial Aid</t>
  </si>
  <si>
    <t>Table 14b: Graduates of Accredited Dental Hygiene Programs by Age and Gender, 2017</t>
  </si>
  <si>
    <t>Table 14c: Graduates of Accredited Dental Hygiene Programs by  Ethnicity/Race and Gender, 2017</t>
  </si>
  <si>
    <t>Table 14c: Graduates of Accredited Dental Hygiene Programs by Race/Ethnicity and Gender, 2017</t>
  </si>
  <si>
    <t>Race/ethnicty and gender not available</t>
  </si>
  <si>
    <t>&lt; 1 YEAR OF COLLEGE</t>
  </si>
  <si>
    <t>1 YEAR OF COLLEGE (NO DEGREE)</t>
  </si>
  <si>
    <t>2 YEARS OF COLLEGE (NO DEGREE)</t>
  </si>
  <si>
    <t>3 YEARS OF COLLEGE (NO DEGREE)</t>
  </si>
  <si>
    <t>4 YEARS OF COLLEGE (NO DEGREE)</t>
  </si>
  <si>
    <t>TOTAL FIRST YEAR</t>
  </si>
  <si>
    <t>GED/ HS DIPLOMA</t>
  </si>
  <si>
    <t>BACCA-LAUREATE DEGREE</t>
  </si>
  <si>
    <t>OTHER, UNKNOWN, OR NOT AVAILABLE</t>
  </si>
  <si>
    <t>PERCENT OF TOTAL</t>
  </si>
  <si>
    <r>
      <t xml:space="preserve">Source: American Dental Association, Health Policy Institute, 2017-18 </t>
    </r>
    <r>
      <rPr>
        <i/>
        <sz val="8"/>
        <rFont val="Arial"/>
        <family val="2"/>
      </rPr>
      <t>Survey of Dental Hygiene Education Programs.</t>
    </r>
  </si>
  <si>
    <t>Table 16: 2017-18 Enrollment and 2017 Graduates at Accredited Dental Hygiene Education Programs</t>
  </si>
  <si>
    <t>1ST YEAR CAPACITY</t>
  </si>
  <si>
    <t>1ST YEAR</t>
  </si>
  <si>
    <t>2ND YEAR</t>
  </si>
  <si>
    <t>TOTAL ENROLLMENT</t>
  </si>
  <si>
    <t>CERTIFICATE &amp; ASSOCIATE DEGREE</t>
  </si>
  <si>
    <t>TOTAL GRADUATES</t>
  </si>
  <si>
    <t>3RD/4TH YEAR</t>
  </si>
  <si>
    <t>DIPLOMA/ CERTIFICATE</t>
  </si>
  <si>
    <t>2017-18 FULL- AND PART-TIME ENROLLMENT</t>
  </si>
  <si>
    <t>2017 GRADUATES</t>
  </si>
  <si>
    <t>Sum</t>
  </si>
  <si>
    <t>cps1</t>
  </si>
  <si>
    <t>Employed in private dental office</t>
  </si>
  <si>
    <t>other</t>
  </si>
  <si>
    <t>CPS1</t>
  </si>
  <si>
    <t>cps13</t>
  </si>
  <si>
    <t>CPS2</t>
  </si>
  <si>
    <t>cps12</t>
  </si>
  <si>
    <t>Awaiting opportunity to take national/state boards</t>
  </si>
  <si>
    <t>cps2</t>
  </si>
  <si>
    <t>CPS3</t>
  </si>
  <si>
    <t>cps3</t>
  </si>
  <si>
    <t>Employed in a private dental office and continuing education toward an advanced degree</t>
  </si>
  <si>
    <t>CPS4</t>
  </si>
  <si>
    <t>cps11</t>
  </si>
  <si>
    <t>Unemployed -</t>
  </si>
  <si>
    <t>cps4</t>
  </si>
  <si>
    <t>CPS5</t>
  </si>
  <si>
    <t>cps2,4,5,7,8,9,10,14</t>
  </si>
  <si>
    <t>cps5</t>
  </si>
  <si>
    <t>CPS6</t>
  </si>
  <si>
    <t>cps6</t>
  </si>
  <si>
    <t>Continuing education toward an advanced degree</t>
  </si>
  <si>
    <t>CPS7</t>
  </si>
  <si>
    <t>cps7</t>
  </si>
  <si>
    <t>CPS8</t>
  </si>
  <si>
    <t>cps8</t>
  </si>
  <si>
    <t>CPS9</t>
  </si>
  <si>
    <t>cps9</t>
  </si>
  <si>
    <t>CPS10</t>
  </si>
  <si>
    <t>cps10</t>
  </si>
  <si>
    <t>CPS11</t>
  </si>
  <si>
    <t>CPS12</t>
  </si>
  <si>
    <t>CPS13</t>
  </si>
  <si>
    <t>CPS14</t>
  </si>
  <si>
    <t>cps14</t>
  </si>
  <si>
    <t>totcps</t>
  </si>
  <si>
    <t>Figure 12: 2017 Dental Hygiene Graduates by Occupational Category</t>
  </si>
  <si>
    <t>oaf1</t>
  </si>
  <si>
    <t>Originally enrolled</t>
  </si>
  <si>
    <t>Completed program</t>
  </si>
  <si>
    <t>In dental-related activity</t>
  </si>
  <si>
    <t>Not passed</t>
  </si>
  <si>
    <t>Did not take/not required</t>
  </si>
  <si>
    <t>Passed</t>
  </si>
  <si>
    <t>Outcomes - Exams not required</t>
  </si>
  <si>
    <t>The MEANS Procedure</t>
  </si>
  <si>
    <t>oa1</t>
  </si>
  <si>
    <t>oa2</t>
  </si>
  <si>
    <t>OA3PASS</t>
  </si>
  <si>
    <t>OA3NP</t>
  </si>
  <si>
    <t>OA3DNT</t>
  </si>
  <si>
    <t>OA3UNK</t>
  </si>
  <si>
    <t>OA4PASS</t>
  </si>
  <si>
    <t>OA4NP</t>
  </si>
  <si>
    <t>OA4DNT</t>
  </si>
  <si>
    <t>OA4UNK</t>
  </si>
  <si>
    <t>Written National Boards, Outcomes for Dental Hygiene Class of 2016:</t>
  </si>
  <si>
    <t>State/Regional Boards, Outcomes for Dental Hygiene Class of 2016:</t>
  </si>
  <si>
    <t>Program Activities</t>
  </si>
  <si>
    <t>Average hours per week</t>
  </si>
  <si>
    <t>Maximum</t>
  </si>
  <si>
    <t>Administrative activities</t>
  </si>
  <si>
    <t>Class preparation</t>
  </si>
  <si>
    <t>Student counseling</t>
  </si>
  <si>
    <t>Committee activities</t>
  </si>
  <si>
    <t>Admission activities</t>
  </si>
  <si>
    <t>Recruitment activities</t>
  </si>
  <si>
    <t>Teaching responsibilties</t>
  </si>
  <si>
    <t>Median</t>
  </si>
  <si>
    <t>Minimum</t>
  </si>
  <si>
    <r>
      <t xml:space="preserve">Source: American Dental Association, Health Policy Institute, 2016-17 </t>
    </r>
    <r>
      <rPr>
        <i/>
        <sz val="8"/>
        <rFont val="Arial"/>
        <family val="2"/>
      </rPr>
      <t>Survey of Dental Assisting Education Programs.</t>
    </r>
  </si>
  <si>
    <t>©2017 American Dental Association</t>
  </si>
  <si>
    <t>Figure 14: Hours Spent Weekly in Program Activities by Dental Hygiene Program Administrators, 2017-18</t>
  </si>
  <si>
    <t>Table 17: Hours Spent Weekly in Program Activities by Dental Hygiene Program Administrators, 2017-18</t>
  </si>
  <si>
    <t>Table 18a: Faculty of Accredited Dental Hygiene Programs by Age</t>
  </si>
  <si>
    <t>Faculty</t>
  </si>
  <si>
    <t>29 and under</t>
  </si>
  <si>
    <t>30-39</t>
  </si>
  <si>
    <t>40-49</t>
  </si>
  <si>
    <t>50-59</t>
  </si>
  <si>
    <t>60 and over</t>
  </si>
  <si>
    <t>Education Programs.</t>
  </si>
  <si>
    <t>Table 18b: Faculty of Accredited Dental Hygiene Programs by Race/Ethnicity</t>
  </si>
  <si>
    <t>ETHNICTY/RACE</t>
  </si>
  <si>
    <t>and Gender, 2017-18</t>
  </si>
  <si>
    <r>
      <t>Source: American Dental Association, Health Policy Institute, 2017-18</t>
    </r>
    <r>
      <rPr>
        <i/>
        <sz val="8"/>
        <rFont val="Arial"/>
        <family val="2"/>
      </rPr>
      <t xml:space="preserve"> Survey of Dental Hygiene</t>
    </r>
  </si>
  <si>
    <t>Race/Ethnicity and gender not available</t>
  </si>
  <si>
    <t>Dentist</t>
  </si>
  <si>
    <t>Dental hygienist</t>
  </si>
  <si>
    <t>Associate professor</t>
  </si>
  <si>
    <t>Professor</t>
  </si>
  <si>
    <t>Assistant professor</t>
  </si>
  <si>
    <t>Instructor</t>
  </si>
  <si>
    <t>Clinical instructor</t>
  </si>
  <si>
    <t>Academic Rank</t>
  </si>
  <si>
    <t>Certificate/Diploma/Other</t>
  </si>
  <si>
    <t>Doctorate degree</t>
  </si>
  <si>
    <t>Associate degree</t>
  </si>
  <si>
    <t>DDS/DMD</t>
  </si>
  <si>
    <t>Masters degree</t>
  </si>
  <si>
    <t>Bachelors degree</t>
  </si>
  <si>
    <t>Highest degree</t>
  </si>
  <si>
    <t xml:space="preserve">Dental assistant  </t>
  </si>
  <si>
    <t>Both dental assistant and hygienist</t>
  </si>
  <si>
    <t>Dental laboratory technician/Other</t>
  </si>
  <si>
    <t>Table 19: Number of Faculty Members Accredited Dental Hygiene Education Programs, 2017-18</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</si>
  <si>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</si>
  <si>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</si>
  <si>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</si>
  <si>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</si>
  <si>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</si>
  <si>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</si>
  <si>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</si>
  <si>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</si>
  <si>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</si>
  <si>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</si>
  <si>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</si>
  <si>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</si>
  <si>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"YES" RESPONSES</t>
  </si>
  <si>
    <t>DIDACTIC INSTRUCTION</t>
  </si>
  <si>
    <t>CLINICAL OR LABORATORY INSTRUCTION</t>
  </si>
  <si>
    <t>AUDIO OR AUDIO CONFERENCE COURSES</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</si>
  <si>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</si>
  <si>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</si>
  <si>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</si>
  <si>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</si>
  <si>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</si>
  <si>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</si>
  <si>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</si>
  <si>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</si>
  <si>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</si>
  <si>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</si>
  <si>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</si>
  <si>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</si>
  <si>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MULTIPLE SITES AWAY FROM CAMPUS FOR:</t>
  </si>
  <si>
    <t>VIRTUAL METHODS:</t>
  </si>
  <si>
    <t>CORRESPOND-ENCE</t>
  </si>
  <si>
    <t>TELECOURSE, ITV OR VIDEOCONFER-ENCE</t>
  </si>
  <si>
    <r>
      <t xml:space="preserve">This report summarizes information gathered by the annual </t>
    </r>
    <r>
      <rPr>
        <i/>
        <sz val="10"/>
        <color rgb="FF000000"/>
        <rFont val="Arial"/>
        <family val="2"/>
      </rPr>
      <t>Survey of Dental Hygiene Education Programs</t>
    </r>
    <r>
      <rPr>
        <sz val="10"/>
        <color rgb="FF000000"/>
        <rFont val="Arial"/>
        <family val="2"/>
      </rPr>
      <t xml:space="preserve"> for 2017-18. The purpose of this report is to present information regarding admissions, enrollment, graduates, tuition and fees, and methods of enrollment from dental hygiene education programs accredited by the Commission on Dental Accreditation (CODA). </t>
    </r>
  </si>
  <si>
    <t>Private, state-related</t>
  </si>
  <si>
    <t>Table 22: Average Total Clock Hours of Instruction for Dental Hygiene Education Programs, 2017-18</t>
  </si>
  <si>
    <t>Table 23: Pre-Clinical and Clinical Practice Clock Hours at Accredited Dental Hygiene Education Programs, 2017-18</t>
  </si>
  <si>
    <t>Table 24: Services Taught to Perform and Taught to Clinical Competence at Accredited Dental Hygiene Education Programs, 2017-18</t>
  </si>
  <si>
    <r>
      <t>Source: American Dental Association, Health Policy Institute, 2017-18</t>
    </r>
    <r>
      <rPr>
        <i/>
        <sz val="8"/>
        <rFont val="Arial"/>
        <family val="2"/>
      </rPr>
      <t xml:space="preserve"> Survey of Dental Hygiene Education Programs.</t>
    </r>
  </si>
  <si>
    <t>Provision of oral health services to patients with bloodborne infectious diseases</t>
  </si>
  <si>
    <t>Infection and hazard control management</t>
  </si>
  <si>
    <t>Medical emergencies (including basic life support)</t>
  </si>
  <si>
    <t>Community dental/oral health</t>
  </si>
  <si>
    <t>Provision of services for and management of patients with special needs</t>
  </si>
  <si>
    <t>Clinical Dental Hygiene</t>
  </si>
  <si>
    <t>Patient management…</t>
  </si>
  <si>
    <t>Oral health education and preventive counseling</t>
  </si>
  <si>
    <t>Dental materials</t>
  </si>
  <si>
    <t>Pain management</t>
  </si>
  <si>
    <t>Periodontology</t>
  </si>
  <si>
    <t>Radiography</t>
  </si>
  <si>
    <t>Oral and maxillofacial pathology</t>
  </si>
  <si>
    <t>Tooth morphology</t>
  </si>
  <si>
    <t>Pharmacology</t>
  </si>
  <si>
    <t>Nurtrition</t>
  </si>
  <si>
    <t>Legal and ethical aspects of dental hygiene</t>
  </si>
  <si>
    <t>Oral embryology and histology</t>
  </si>
  <si>
    <t>Head, neck and oral anatomy</t>
  </si>
  <si>
    <t>General and/or pathophysiology</t>
  </si>
  <si>
    <t>Immunology</t>
  </si>
  <si>
    <t>Microbiology</t>
  </si>
  <si>
    <t>Biochemistry</t>
  </si>
  <si>
    <t>Chemistry</t>
  </si>
  <si>
    <t>Physiology</t>
  </si>
  <si>
    <t>Anatomy</t>
  </si>
  <si>
    <t>Sociology</t>
  </si>
  <si>
    <t>Psychology</t>
  </si>
  <si>
    <t>Oral communications</t>
  </si>
  <si>
    <t>Written communications</t>
  </si>
  <si>
    <t>CLINICAL AVERAGE</t>
  </si>
  <si>
    <t>LABORATORY AVERAGE</t>
  </si>
  <si>
    <t>DIDACTIC AVERAGE</t>
  </si>
  <si>
    <t>PROGRAMS AWARDING BACCALAUREATE DEGREES</t>
  </si>
  <si>
    <t>PROGRAMS AWARDING CERTIFICATES OR ASSOCIATES DEGREES</t>
  </si>
  <si>
    <t>ALL PROGRAMS</t>
  </si>
  <si>
    <t>CONTENT AREA</t>
  </si>
  <si>
    <t>Table 22. Average Total Clock Hours of Instruction for Dental Hygiene Education Programs, 2017-18</t>
  </si>
  <si>
    <r>
      <t xml:space="preserve">Source: American Dental Association, Health Policy Institute, 2017-18 </t>
    </r>
    <r>
      <rPr>
        <i/>
        <sz val="8"/>
        <color theme="1"/>
        <rFont val="Arial"/>
        <family val="2"/>
      </rPr>
      <t>Survey of Dental Hygiene Education Programs</t>
    </r>
    <r>
      <rPr>
        <sz val="8"/>
        <color theme="1"/>
        <rFont val="Arial"/>
        <family val="2"/>
      </rPr>
      <t>.</t>
    </r>
  </si>
  <si>
    <t>Term 4</t>
  </si>
  <si>
    <t>Term 3</t>
  </si>
  <si>
    <t>Term 2</t>
  </si>
  <si>
    <t>Term 1</t>
  </si>
  <si>
    <t>Second Year: Clinical</t>
  </si>
  <si>
    <t>First Year: Clinical</t>
  </si>
  <si>
    <t>First Year: Pre-Clinical</t>
  </si>
  <si>
    <t>AVERAGE HOURS</t>
  </si>
  <si>
    <t>Table 23: Pre-Clinical and Clinical Practice Clock Hours at Accredited Dental Hygiene Programs, 2017-18</t>
  </si>
  <si>
    <t>Removal of excess restorative materials</t>
  </si>
  <si>
    <t>Application of cavity liners and bases</t>
  </si>
  <si>
    <t>Composite resin restorations: finish</t>
  </si>
  <si>
    <t>Composite resin restorations: place</t>
  </si>
  <si>
    <t>Amalgam restorations: finish</t>
  </si>
  <si>
    <t>Amalgam restorations: carve</t>
  </si>
  <si>
    <t>Amalgam restorations: place</t>
  </si>
  <si>
    <t>Temporary restorations: remove</t>
  </si>
  <si>
    <t>Temporary restorations: place</t>
  </si>
  <si>
    <t>Matrices: remove</t>
  </si>
  <si>
    <t>Matrices: place</t>
  </si>
  <si>
    <t>Rubber dams: remove</t>
  </si>
  <si>
    <t>Rubber dams: place</t>
  </si>
  <si>
    <t>Closed soft tissue curettage</t>
  </si>
  <si>
    <t>Suture: remove</t>
  </si>
  <si>
    <t>Suture: place</t>
  </si>
  <si>
    <t>Periodontal and surgical dressing: remove</t>
  </si>
  <si>
    <t>Periodontal and surgical dressing: place</t>
  </si>
  <si>
    <t>Monitoring of nitrous oxide/analgesia</t>
  </si>
  <si>
    <t>Administration of nitrous oxide/analgesia</t>
  </si>
  <si>
    <t>Administration of local anesthetic: block</t>
  </si>
  <si>
    <t>Administration of local anesthetic: infiltration</t>
  </si>
  <si>
    <t>Application of topical anesthetic agents</t>
  </si>
  <si>
    <t>Pit and fissure sealants</t>
  </si>
  <si>
    <t>Polish restorations</t>
  </si>
  <si>
    <t>Application of anticariogenic agents</t>
  </si>
  <si>
    <t>Application of chemotherapeutic agents</t>
  </si>
  <si>
    <t>Coronal polishing</t>
  </si>
  <si>
    <t>Root planing</t>
  </si>
  <si>
    <t>Subgingival scaling</t>
  </si>
  <si>
    <t>Supragingival scaling</t>
  </si>
  <si>
    <t>Nutritional counseling</t>
  </si>
  <si>
    <t>Clean removable appliances and prostheses</t>
  </si>
  <si>
    <t>Oral health education</t>
  </si>
  <si>
    <t>Pulp vitality testing</t>
  </si>
  <si>
    <t>Occlusal registration for mounting study casts</t>
  </si>
  <si>
    <t>Impressions for study casts</t>
  </si>
  <si>
    <t>Risk management</t>
  </si>
  <si>
    <t>Indices</t>
  </si>
  <si>
    <t>Radiographs</t>
  </si>
  <si>
    <t>Evaluation of dental hygiene services</t>
  </si>
  <si>
    <t>Dental hygiene assessment/treatment planning</t>
  </si>
  <si>
    <t>Extraoral inspection</t>
  </si>
  <si>
    <t>Intraoral inspection</t>
  </si>
  <si>
    <t>Vital signs</t>
  </si>
  <si>
    <t>Medical and dental histories</t>
  </si>
  <si>
    <t>Clinical infection control procedures</t>
  </si>
  <si>
    <t>PERCENTAGE</t>
  </si>
  <si>
    <t>SERVICE</t>
  </si>
  <si>
    <r>
      <t xml:space="preserve">Requests to complete the 2017-18 </t>
    </r>
    <r>
      <rPr>
        <i/>
        <sz val="10"/>
        <rFont val="Arial"/>
        <family val="2"/>
      </rPr>
      <t>Survey of Dental Hygiene Education Programs</t>
    </r>
    <r>
      <rPr>
        <sz val="10"/>
        <rFont val="Arial"/>
        <family val="2"/>
      </rPr>
      <t xml:space="preserve"> were sent to 330 dental hygiene education programs in September 2017.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</si>
  <si>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Univ/Four Year College: Dental School/Separate Dental Dept./Other Univ. Setting
(N = 43)</t>
  </si>
  <si>
    <t>Technical College/Institute
(N =35)</t>
  </si>
  <si>
    <t>Vocational School or Career College
(N = 23)</t>
  </si>
  <si>
    <t>-</t>
  </si>
  <si>
    <r>
      <t>Figure 9: Average First-Year In-District Tuition in Accredited Dental Hygiene Programs by Educational Setting, 2017-18</t>
    </r>
    <r>
      <rPr>
        <b/>
        <vertAlign val="superscript"/>
        <sz val="10"/>
        <color theme="1"/>
        <rFont val="Arial"/>
        <family val="2"/>
      </rPr>
      <t>1</t>
    </r>
  </si>
  <si>
    <r>
      <rPr>
        <vertAlign val="superscript"/>
        <sz val="8"/>
        <color theme="1"/>
        <rFont val="Arial"/>
        <family val="2"/>
      </rPr>
      <t xml:space="preserve">1 </t>
    </r>
    <r>
      <rPr>
        <sz val="8"/>
        <color theme="1"/>
        <rFont val="Arial"/>
        <family val="2"/>
      </rPr>
      <t>Excludes nine programs that either had no first-year enrollment, or whose in-district tuition is $0.</t>
    </r>
  </si>
  <si>
    <t>PROGRAMS TEACHING THE SERVICE (N=330)</t>
  </si>
  <si>
    <r>
      <t>PROGRAMS TEACHING THE SERVICE THAT TEACH TO CLINICAL COMPETENCE</t>
    </r>
    <r>
      <rPr>
        <b/>
        <vertAlign val="superscript"/>
        <sz val="10"/>
        <color theme="0"/>
        <rFont val="Arial"/>
        <family val="2"/>
      </rPr>
      <t>1</t>
    </r>
  </si>
  <si>
    <r>
      <rPr>
        <vertAlign val="superscript"/>
        <sz val="8"/>
        <color theme="1"/>
        <rFont val="Arial"/>
        <family val="2"/>
      </rPr>
      <t xml:space="preserve">1 </t>
    </r>
    <r>
      <rPr>
        <sz val="8"/>
        <color theme="1"/>
        <rFont val="Arial"/>
        <family val="2"/>
      </rPr>
      <t>Note that this column is a subset of the programs that reported teaching the service in the column to the left.</t>
    </r>
  </si>
  <si>
    <t>Community College
(N = 177)</t>
  </si>
  <si>
    <t>Community College</t>
  </si>
  <si>
    <t>Originally published February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</si>
</sst>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quot;$&quot;* #,##0_);_(&quot;$&quot;* \(#,##0\);_(&quot;$&quot;* &quot;-&quot;??_);_(@_)"/>
    <numFmt numFmtId="168" formatCode="#,##0;\-#,##0;&quot;-&quot;"/>
    <numFmt numFmtId="169" formatCode="&quot;$&quot;#,##0"/>
    <numFmt numFmtId="170" formatCode="#,##0.0;\-#,##0.0;&quot;-&quot;"/>
  </numFmts>
  <fonts count="49"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u/>
      <sz val="10"/>
      <color theme="10"/>
      <name val="Arial"/>
      <family val="2"/>
    </font>
    <font>
      <u/>
      <sz val="10"/>
      <color rgb="FF0563C1"/>
      <name val="Arial"/>
      <family val="2"/>
    </font>
    <font>
      <i/>
      <sz val="10"/>
      <color theme="1"/>
      <name val="Arial"/>
      <family val="2"/>
    </font>
    <font>
      <sz val="10"/>
      <name val="Arial"/>
      <family val="2"/>
    </font>
    <font>
      <sz val="10"/>
      <color rgb="FF000000"/>
      <name val="Arial"/>
      <family val="2"/>
    </font>
    <font>
      <i/>
      <sz val="10"/>
      <color rgb="FF000000"/>
      <name val="Arial"/>
      <family val="2"/>
    </font>
    <font>
      <sz val="10"/>
      <color theme="1"/>
      <name val="Times New Roman"/>
      <family val="1"/>
    </font>
    <font>
      <i/>
      <sz val="10"/>
      <name val="Arial"/>
      <family val="2"/>
    </font>
    <font>
      <sz val="10"/>
      <color theme="1"/>
      <name val="Symbol"/>
      <family val="1"/>
      <charset val="2"/>
    </font>
    <font>
      <sz val="7"/>
      <color theme="1"/>
      <name val="Times New Roman"/>
      <family val="1"/>
    </font>
    <font>
      <b/>
      <sz val="10"/>
      <color rgb="FFFF0000"/>
      <name val="Arial"/>
      <family val="2"/>
    </font>
    <font>
      <b/>
      <sz val="10"/>
      <name val="Arial"/>
      <family val="2"/>
    </font>
    <font>
      <sz val="8"/>
      <name val="Arial"/>
      <family val="2"/>
    </font>
    <font>
      <i/>
      <sz val="8"/>
      <name val="Arial"/>
      <family val="2"/>
    </font>
    <font>
      <sz val="8"/>
      <color theme="1"/>
      <name val="Arial"/>
      <family val="2"/>
    </font>
    <font>
      <i/>
      <sz val="8"/>
      <color theme="1"/>
      <name val="Arial"/>
      <family val="2"/>
    </font>
    <font>
      <b/>
      <sz val="10"/>
      <color rgb="FF000000"/>
      <name val="Arial"/>
      <family val="2"/>
    </font>
    <font>
      <sz val="11"/>
      <color theme="1"/>
      <name val="Calibri"/>
      <family val="2"/>
      <scheme val="minor"/>
    </font>
    <font>
      <b/>
      <sz val="10"/>
      <color rgb="FFFFFFFF"/>
      <name val="Arial"/>
      <family val="2"/>
    </font>
    <font>
      <sz val="10"/>
      <color rgb="FF003399"/>
      <name val="Arial"/>
      <family val="2"/>
    </font>
    <font>
      <b/>
      <sz val="8"/>
      <color rgb="FFFFFFFF"/>
      <name val="Arial"/>
      <family val="2"/>
    </font>
    <font>
      <vertAlign val="superscript"/>
      <sz val="10"/>
      <color rgb="FF000000"/>
      <name val="Arial"/>
      <family val="2"/>
    </font>
    <font>
      <vertAlign val="superscript"/>
      <sz val="8"/>
      <name val="Arial"/>
      <family val="2"/>
    </font>
    <font>
      <b/>
      <sz val="8.5"/>
      <color rgb="FFFFFFFF"/>
      <name val="Arial"/>
      <family val="2"/>
    </font>
    <font>
      <b/>
      <vertAlign val="superscript"/>
      <sz val="10"/>
      <color theme="1"/>
      <name val="Arial"/>
      <family val="2"/>
    </font>
    <font>
      <vertAlign val="superscript"/>
      <sz val="10"/>
      <color theme="1"/>
      <name val="Arial"/>
      <family val="2"/>
    </font>
    <font>
      <sz val="10"/>
      <color rgb="FF9C0006"/>
      <name val="Arial"/>
      <family val="2"/>
    </font>
    <font>
      <b/>
      <sz val="9"/>
      <color rgb="FFFFFFFF"/>
      <name val="Arial"/>
      <family val="2"/>
    </font>
    <font>
      <b/>
      <vertAlign val="superscript"/>
      <sz val="10"/>
      <color rgb="FFFFFFFF"/>
      <name val="Arial"/>
      <family val="2"/>
    </font>
    <font>
      <b/>
      <u/>
      <sz val="10"/>
      <color rgb="FFFF0000"/>
      <name val="Arial"/>
      <family val="2"/>
    </font>
    <font>
      <b/>
      <u/>
      <sz val="10"/>
      <color theme="0"/>
      <name val="Arial"/>
      <family val="2"/>
    </font>
    <font>
      <b/>
      <u/>
      <vertAlign val="superscript"/>
      <sz val="10"/>
      <color theme="0"/>
      <name val="Arial"/>
      <family val="2"/>
    </font>
    <font>
      <sz val="10"/>
      <color theme="9"/>
      <name val="Arial"/>
      <family val="2"/>
    </font>
    <font>
      <b/>
      <sz val="10"/>
      <color theme="9" tint="-0.249977111117893"/>
      <name val="Arial"/>
      <family val="2"/>
    </font>
    <font>
      <b/>
      <u/>
      <sz val="10"/>
      <color rgb="FFFFFFFF"/>
      <name val="Arial"/>
      <family val="2"/>
    </font>
    <font>
      <b/>
      <sz val="12"/>
      <color theme="0"/>
      <name val="Arial"/>
      <family val="2"/>
    </font>
    <font>
      <b/>
      <sz val="10"/>
      <color rgb="FFC00000"/>
      <name val="Arial"/>
      <family val="2"/>
    </font>
    <font>
      <b/>
      <i/>
      <sz val="8"/>
      <color theme="1"/>
      <name val="Arial"/>
      <family val="2"/>
    </font>
    <font>
      <sz val="8"/>
      <color rgb="FF003399"/>
      <name val="Arial"/>
      <family val="2"/>
    </font>
    <font>
      <b/>
      <sz val="9"/>
      <color theme="0"/>
      <name val="Arial"/>
      <family val="2"/>
    </font>
    <font>
      <sz val="9"/>
      <color theme="0"/>
      <name val="Arial"/>
      <family val="2"/>
    </font>
    <font>
      <vertAlign val="superscript"/>
      <sz val="8"/>
      <color theme="1"/>
      <name val="Arial"/>
      <family val="2"/>
    </font>
    <font>
      <b/>
      <vertAlign val="superscript"/>
      <sz val="10"/>
      <color theme="0"/>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4F81BD"/>
        <bgColor indexed="64"/>
      </patternFill>
    </fill>
    <fill>
      <patternFill patternType="solid">
        <fgColor rgb="FFC5D9F1"/>
        <bgColor indexed="64"/>
      </patternFill>
    </fill>
    <fill>
      <patternFill patternType="solid">
        <fgColor rgb="FFFFFFFF"/>
        <bgColor indexed="64"/>
      </patternFill>
    </fill>
    <fill>
      <patternFill patternType="solid">
        <fgColor rgb="FFFFC7CE"/>
      </patternFill>
    </fill>
    <fill>
      <patternFill patternType="solid">
        <fgColor rgb="FF0076BE"/>
        <bgColor indexed="64"/>
      </patternFill>
    </fill>
  </fills>
  <borders count="25">
    <border>
      <left/>
      <right/>
      <top/>
      <bottom/>
      <diagonal/>
    </border>
    <border>
      <left style="thin">
        <color auto="1"/>
      </left>
      <right style="thin">
        <color auto="1"/>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right/>
      <top style="thin">
        <color indexed="64"/>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rgb="FFC1C1C1"/>
      </left>
      <right/>
      <top/>
      <bottom style="medium">
        <color indexed="64"/>
      </bottom>
      <diagonal/>
    </border>
    <border>
      <left/>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0" fontId="23" fillId="0" borderId="0"/>
    <xf numFmtId="9" fontId="1" fillId="0" borderId="0" applyFont="0" applyFill="0" applyBorder="0" applyAlignment="0" applyProtection="0"/>
    <xf numFmtId="44" fontId="1" fillId="0" borderId="0" applyFont="0" applyFill="0" applyBorder="0" applyAlignment="0" applyProtection="0"/>
    <xf numFmtId="0" fontId="32" fillId="8" borderId="0" applyNumberFormat="0" applyBorder="0" applyAlignment="0" applyProtection="0"/>
  </cellStyleXfs>
  <cellXfs count="457">
    <xf numFmtId="0" fontId="0" fillId="0" borderId="0" xfId="0"/>
    <xf numFmtId="0" fontId="4" fillId="2" borderId="0" xfId="0" applyFont="1" applyFill="1"/>
    <xf numFmtId="0" fontId="0" fillId="2" borderId="0" xfId="0" applyFill="1"/>
    <xf numFmtId="0" fontId="4" fillId="2" borderId="0" xfId="0" applyFont="1" applyFill="1" applyAlignment="1">
      <alignment horizontal="left" vertical="center"/>
    </xf>
    <xf numFmtId="0" fontId="0" fillId="3" borderId="1" xfId="0" applyNumberFormat="1" applyFont="1" applyFill="1" applyBorder="1" applyAlignment="1" applyProtection="1"/>
    <xf numFmtId="0" fontId="0" fillId="2" borderId="0" xfId="0" applyFill="1" applyAlignment="1"/>
    <xf numFmtId="0" fontId="2" fillId="3" borderId="1" xfId="0" applyNumberFormat="1" applyFont="1" applyFill="1" applyBorder="1" applyAlignment="1" applyProtection="1">
      <alignment vertical="center"/>
    </xf>
    <xf numFmtId="0" fontId="2" fillId="3" borderId="0" xfId="0" applyFont="1" applyFill="1" applyAlignment="1">
      <alignment vertical="center"/>
    </xf>
    <xf numFmtId="0" fontId="7" fillId="2" borderId="0" xfId="2" applyFont="1" applyFill="1" applyAlignment="1" applyProtection="1"/>
    <xf numFmtId="0" fontId="10" fillId="2" borderId="0" xfId="0" applyFont="1" applyFill="1" applyAlignment="1">
      <alignment vertical="center" wrapText="1"/>
    </xf>
    <xf numFmtId="0" fontId="12" fillId="2" borderId="0" xfId="0" applyFont="1" applyFill="1" applyAlignment="1">
      <alignment vertical="center"/>
    </xf>
    <xf numFmtId="0" fontId="9" fillId="2" borderId="0" xfId="0" applyFont="1" applyFill="1" applyAlignment="1">
      <alignment vertical="center" wrapText="1"/>
    </xf>
    <xf numFmtId="0" fontId="12" fillId="2" borderId="0" xfId="0" applyFont="1" applyFill="1"/>
    <xf numFmtId="0" fontId="4" fillId="2" borderId="0" xfId="0" applyFont="1" applyFill="1" applyAlignment="1">
      <alignment wrapText="1"/>
    </xf>
    <xf numFmtId="0" fontId="0" fillId="2" borderId="0" xfId="0" applyFill="1" applyAlignment="1">
      <alignment wrapText="1"/>
    </xf>
    <xf numFmtId="0" fontId="6" fillId="2" borderId="0" xfId="2"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4" fillId="2" borderId="0" xfId="0" applyFont="1" applyFill="1" applyAlignment="1">
      <alignment horizontal="left" vertical="top" wrapText="1" indent="4"/>
    </xf>
    <xf numFmtId="0" fontId="4" fillId="2" borderId="0" xfId="0" applyFont="1" applyFill="1" applyAlignment="1">
      <alignment vertical="center"/>
    </xf>
    <xf numFmtId="0" fontId="0" fillId="2" borderId="0" xfId="0" applyFill="1" applyAlignment="1">
      <alignment vertical="center"/>
    </xf>
    <xf numFmtId="0" fontId="16" fillId="0" borderId="0" xfId="0" applyFont="1" applyFill="1" applyAlignment="1">
      <alignment vertical="center"/>
    </xf>
    <xf numFmtId="0" fontId="0" fillId="0" borderId="0" xfId="0" applyFill="1" applyAlignment="1">
      <alignment vertical="center"/>
    </xf>
    <xf numFmtId="0" fontId="6" fillId="2" borderId="0" xfId="2" applyFill="1" applyAlignment="1" applyProtection="1"/>
    <xf numFmtId="0" fontId="2" fillId="3" borderId="2" xfId="0" applyFont="1" applyFill="1" applyBorder="1" applyAlignment="1">
      <alignment horizontal="center" vertical="center"/>
    </xf>
    <xf numFmtId="0" fontId="17" fillId="2" borderId="0" xfId="0" applyFont="1" applyFill="1" applyAlignment="1">
      <alignment horizontal="center" vertical="center"/>
    </xf>
    <xf numFmtId="0" fontId="4" fillId="4" borderId="0" xfId="0" applyFont="1" applyFill="1"/>
    <xf numFmtId="3" fontId="0" fillId="4" borderId="0" xfId="0" applyNumberFormat="1" applyFont="1" applyFill="1" applyBorder="1" applyAlignment="1">
      <alignment horizontal="right" wrapText="1" indent="1"/>
    </xf>
    <xf numFmtId="0" fontId="0" fillId="2" borderId="3" xfId="0" applyFill="1" applyBorder="1"/>
    <xf numFmtId="164" fontId="0" fillId="2" borderId="3" xfId="0" applyNumberFormat="1" applyFont="1" applyFill="1" applyBorder="1" applyAlignment="1">
      <alignment horizontal="right" indent="1"/>
    </xf>
    <xf numFmtId="3" fontId="0" fillId="4" borderId="0" xfId="0" applyNumberFormat="1" applyFont="1" applyFill="1" applyAlignment="1">
      <alignment horizontal="right" indent="1"/>
    </xf>
    <xf numFmtId="0" fontId="0" fillId="2" borderId="3" xfId="0" applyFont="1" applyFill="1" applyBorder="1" applyAlignment="1">
      <alignment horizontal="right" wrapText="1" indent="1"/>
    </xf>
    <xf numFmtId="0" fontId="0" fillId="4" borderId="0" xfId="0" applyFont="1" applyFill="1" applyBorder="1" applyAlignment="1">
      <alignment horizontal="right" wrapText="1" indent="1"/>
    </xf>
    <xf numFmtId="0" fontId="0" fillId="4" borderId="0" xfId="0" applyFont="1" applyFill="1" applyAlignment="1">
      <alignment horizontal="right" indent="1"/>
    </xf>
    <xf numFmtId="164" fontId="0" fillId="2" borderId="3" xfId="0" applyNumberFormat="1" applyFont="1" applyFill="1" applyBorder="1" applyAlignment="1">
      <alignment horizontal="right" wrapText="1" indent="1"/>
    </xf>
    <xf numFmtId="0" fontId="18" fillId="2" borderId="0" xfId="3" applyFont="1" applyFill="1" applyAlignment="1">
      <alignment vertical="center"/>
    </xf>
    <xf numFmtId="0" fontId="20" fillId="2" borderId="0" xfId="0" applyFont="1" applyFill="1"/>
    <xf numFmtId="0" fontId="20" fillId="0" borderId="0" xfId="0" applyFont="1" applyFill="1" applyAlignment="1"/>
    <xf numFmtId="0" fontId="16" fillId="2" borderId="0" xfId="0" applyFont="1" applyFill="1" applyAlignment="1">
      <alignment vertical="center"/>
    </xf>
    <xf numFmtId="0" fontId="16" fillId="2" borderId="0" xfId="0" applyFont="1" applyFill="1"/>
    <xf numFmtId="165" fontId="0" fillId="2" borderId="0" xfId="1" applyNumberFormat="1" applyFont="1" applyFill="1"/>
    <xf numFmtId="0" fontId="9" fillId="2" borderId="0" xfId="0" applyFont="1" applyFill="1"/>
    <xf numFmtId="0" fontId="3" fillId="2" borderId="0" xfId="0" applyFont="1" applyFill="1"/>
    <xf numFmtId="0" fontId="20" fillId="2" borderId="0" xfId="0" applyFont="1" applyFill="1" applyAlignment="1"/>
    <xf numFmtId="0" fontId="6" fillId="0" borderId="0" xfId="2" applyAlignment="1" applyProtection="1"/>
    <xf numFmtId="0" fontId="0" fillId="2" borderId="0" xfId="0" applyFill="1" applyBorder="1"/>
    <xf numFmtId="0" fontId="5" fillId="3" borderId="0" xfId="0" applyFont="1" applyFill="1"/>
    <xf numFmtId="0" fontId="2" fillId="3" borderId="0" xfId="0" applyFont="1" applyFill="1"/>
    <xf numFmtId="0" fontId="2" fillId="3" borderId="2"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4" borderId="0" xfId="0" applyFill="1"/>
    <xf numFmtId="0" fontId="10" fillId="2" borderId="0" xfId="0" applyFont="1" applyFill="1" applyBorder="1" applyAlignment="1">
      <alignment vertical="center"/>
    </xf>
    <xf numFmtId="0" fontId="0" fillId="2" borderId="0" xfId="0" applyFill="1" applyAlignment="1">
      <alignment horizontal="left" indent="2"/>
    </xf>
    <xf numFmtId="0" fontId="0" fillId="2" borderId="0" xfId="0" applyFill="1" applyAlignment="1">
      <alignment horizontal="right" indent="2"/>
    </xf>
    <xf numFmtId="0" fontId="10" fillId="2" borderId="0" xfId="0" applyFont="1" applyFill="1" applyBorder="1" applyAlignment="1">
      <alignment horizontal="center" vertical="center"/>
    </xf>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22" fillId="2" borderId="0" xfId="0" applyFont="1" applyFill="1" applyBorder="1" applyAlignment="1">
      <alignment horizontal="center" vertical="top" wrapText="1"/>
    </xf>
    <xf numFmtId="0" fontId="0" fillId="2" borderId="3" xfId="0" applyFill="1" applyBorder="1" applyAlignment="1">
      <alignment horizontal="left" indent="2"/>
    </xf>
    <xf numFmtId="3" fontId="0" fillId="2" borderId="3" xfId="0" applyNumberFormat="1" applyFill="1" applyBorder="1" applyAlignment="1">
      <alignment horizontal="right" indent="2"/>
    </xf>
    <xf numFmtId="0" fontId="0" fillId="2" borderId="3" xfId="0" applyFill="1" applyBorder="1" applyAlignment="1">
      <alignment horizontal="right" indent="2"/>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0" fillId="4" borderId="0" xfId="0" applyFill="1" applyAlignment="1">
      <alignment horizontal="right" indent="2"/>
    </xf>
    <xf numFmtId="0" fontId="23" fillId="2" borderId="0" xfId="4" applyFill="1" applyBorder="1"/>
    <xf numFmtId="3" fontId="3" fillId="2" borderId="0" xfId="0" applyNumberFormat="1" applyFont="1" applyFill="1"/>
    <xf numFmtId="0" fontId="5" fillId="2" borderId="0" xfId="0" applyFont="1" applyFill="1"/>
    <xf numFmtId="165" fontId="0" fillId="4" borderId="0" xfId="1" applyNumberFormat="1" applyFont="1" applyFill="1" applyAlignment="1">
      <alignment horizontal="right" wrapText="1" indent="1"/>
    </xf>
    <xf numFmtId="165" fontId="1" fillId="4" borderId="0" xfId="1" applyNumberFormat="1" applyFont="1" applyFill="1" applyAlignment="1">
      <alignment horizontal="right" wrapText="1" indent="1"/>
    </xf>
    <xf numFmtId="0" fontId="0" fillId="4" borderId="0" xfId="0" applyFont="1" applyFill="1" applyAlignment="1">
      <alignment horizontal="right" wrapText="1" indent="1"/>
    </xf>
    <xf numFmtId="0" fontId="4" fillId="0" borderId="0" xfId="0" applyFont="1"/>
    <xf numFmtId="0" fontId="2" fillId="3" borderId="0" xfId="0" applyFont="1" applyFill="1" applyBorder="1"/>
    <xf numFmtId="0" fontId="2" fillId="3" borderId="4"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2" xfId="0" applyFont="1" applyFill="1" applyBorder="1"/>
    <xf numFmtId="0" fontId="2" fillId="3" borderId="2" xfId="0" applyFont="1" applyFill="1" applyBorder="1" applyAlignment="1">
      <alignment horizontal="center"/>
    </xf>
    <xf numFmtId="0" fontId="2" fillId="3" borderId="5" xfId="0" applyFont="1" applyFill="1" applyBorder="1" applyAlignment="1">
      <alignment horizontal="center"/>
    </xf>
    <xf numFmtId="0" fontId="4" fillId="4" borderId="0" xfId="0" applyFont="1" applyFill="1" applyBorder="1"/>
    <xf numFmtId="0" fontId="0" fillId="4" borderId="6" xfId="0" applyFill="1" applyBorder="1" applyAlignment="1">
      <alignment horizontal="right" indent="2"/>
    </xf>
    <xf numFmtId="164" fontId="0" fillId="4" borderId="6" xfId="0" applyNumberFormat="1" applyFill="1" applyBorder="1" applyAlignment="1">
      <alignment horizontal="right" indent="2"/>
    </xf>
    <xf numFmtId="164" fontId="0" fillId="4" borderId="7"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2" borderId="0" xfId="0" quotePrefix="1" applyFill="1" applyBorder="1" applyAlignment="1">
      <alignment horizontal="right" indent="2"/>
    </xf>
    <xf numFmtId="164" fontId="0" fillId="2" borderId="4" xfId="0" applyNumberFormat="1" applyFill="1" applyBorder="1" applyAlignment="1">
      <alignment horizontal="right" indent="2"/>
    </xf>
    <xf numFmtId="0" fontId="4" fillId="4" borderId="3" xfId="0" applyFont="1" applyFill="1" applyBorder="1"/>
    <xf numFmtId="0" fontId="0" fillId="4" borderId="3" xfId="0" applyFill="1" applyBorder="1" applyAlignment="1">
      <alignment horizontal="right" indent="2"/>
    </xf>
    <xf numFmtId="164" fontId="0" fillId="4" borderId="3" xfId="0" applyNumberFormat="1" applyFill="1" applyBorder="1" applyAlignment="1">
      <alignment horizontal="right" indent="2"/>
    </xf>
    <xf numFmtId="0" fontId="0" fillId="4" borderId="3" xfId="0" quotePrefix="1" applyFill="1" applyBorder="1" applyAlignment="1">
      <alignment horizontal="right" indent="2"/>
    </xf>
    <xf numFmtId="164" fontId="0" fillId="4" borderId="8" xfId="0" applyNumberFormat="1" applyFill="1" applyBorder="1" applyAlignment="1">
      <alignment horizontal="right" indent="2"/>
    </xf>
    <xf numFmtId="0" fontId="10" fillId="2" borderId="0" xfId="0" applyFont="1" applyFill="1" applyBorder="1" applyAlignment="1">
      <alignment vertical="top" wrapText="1"/>
    </xf>
    <xf numFmtId="0" fontId="22" fillId="2" borderId="0" xfId="0" applyFont="1" applyFill="1" applyBorder="1" applyAlignment="1">
      <alignment horizontal="center" vertical="top" wrapText="1"/>
    </xf>
    <xf numFmtId="166" fontId="10" fillId="2" borderId="0" xfId="5" applyNumberFormat="1" applyFont="1" applyFill="1"/>
    <xf numFmtId="166" fontId="0" fillId="2" borderId="0" xfId="5" applyNumberFormat="1" applyFont="1" applyFill="1"/>
    <xf numFmtId="0" fontId="10" fillId="0" borderId="0" xfId="0" applyFont="1" applyAlignment="1">
      <alignment vertical="center"/>
    </xf>
    <xf numFmtId="0" fontId="10" fillId="0" borderId="0" xfId="0" applyFont="1" applyAlignment="1">
      <alignment horizontal="center" vertical="center"/>
    </xf>
    <xf numFmtId="0" fontId="22" fillId="0" borderId="0" xfId="0" applyFont="1" applyAlignment="1">
      <alignment horizontal="center" vertical="top" wrapText="1"/>
    </xf>
    <xf numFmtId="0" fontId="10" fillId="0" borderId="0" xfId="0" applyFont="1" applyAlignment="1">
      <alignment vertical="top" wrapText="1"/>
    </xf>
    <xf numFmtId="0" fontId="22" fillId="0" borderId="0" xfId="0" applyFont="1" applyAlignment="1">
      <alignment horizontal="center" vertical="top" wrapText="1"/>
    </xf>
    <xf numFmtId="0" fontId="21" fillId="2" borderId="0" xfId="0" applyFont="1" applyFill="1"/>
    <xf numFmtId="0" fontId="0" fillId="2" borderId="0" xfId="0" applyFill="1" applyAlignment="1">
      <alignment horizontal="center"/>
    </xf>
    <xf numFmtId="0" fontId="24" fillId="5" borderId="0" xfId="0" applyFont="1" applyFill="1" applyBorder="1" applyAlignment="1">
      <alignment horizontal="center" wrapText="1"/>
    </xf>
    <xf numFmtId="0" fontId="24" fillId="5" borderId="0" xfId="0" applyFont="1" applyFill="1" applyBorder="1" applyAlignment="1">
      <alignment horizontal="left" wrapText="1"/>
    </xf>
    <xf numFmtId="0" fontId="0" fillId="2" borderId="2" xfId="0" applyFill="1" applyBorder="1"/>
    <xf numFmtId="0" fontId="17" fillId="7" borderId="2" xfId="0" applyFont="1" applyFill="1" applyBorder="1" applyAlignment="1">
      <alignment horizontal="left"/>
    </xf>
    <xf numFmtId="0" fontId="0" fillId="2" borderId="2" xfId="0" applyFill="1" applyBorder="1" applyAlignment="1">
      <alignment horizontal="center"/>
    </xf>
    <xf numFmtId="0" fontId="4" fillId="2" borderId="2" xfId="0" applyFont="1" applyFill="1" applyBorder="1" applyAlignment="1">
      <alignment horizontal="center"/>
    </xf>
    <xf numFmtId="0" fontId="18" fillId="2" borderId="0" xfId="3" applyFont="1" applyFill="1" applyAlignment="1">
      <alignment horizontal="left" vertical="center"/>
    </xf>
    <xf numFmtId="0" fontId="20" fillId="0" borderId="0" xfId="0" applyFont="1" applyFill="1" applyAlignment="1">
      <alignment horizontal="left"/>
    </xf>
    <xf numFmtId="0" fontId="22" fillId="7" borderId="0" xfId="0" applyFont="1" applyFill="1" applyAlignment="1">
      <alignment horizontal="left"/>
    </xf>
    <xf numFmtId="0" fontId="25" fillId="7" borderId="0" xfId="0" applyFont="1" applyFill="1" applyAlignment="1">
      <alignment horizontal="center"/>
    </xf>
    <xf numFmtId="0" fontId="10" fillId="6" borderId="0" xfId="0" applyFont="1" applyFill="1" applyBorder="1" applyAlignment="1">
      <alignment horizontal="center" vertical="top" wrapText="1"/>
    </xf>
    <xf numFmtId="0" fontId="10" fillId="6" borderId="0" xfId="0" applyFont="1" applyFill="1" applyBorder="1" applyAlignment="1">
      <alignment horizontal="left" vertical="top" wrapText="1"/>
    </xf>
    <xf numFmtId="0" fontId="10" fillId="7" borderId="0" xfId="0" applyFont="1" applyFill="1" applyBorder="1" applyAlignment="1">
      <alignment horizontal="center" vertical="top" wrapText="1"/>
    </xf>
    <xf numFmtId="0" fontId="10" fillId="7" borderId="0" xfId="0" applyFont="1" applyFill="1" applyBorder="1" applyAlignment="1">
      <alignment horizontal="left" vertical="top" wrapText="1"/>
    </xf>
    <xf numFmtId="0" fontId="10" fillId="7" borderId="2" xfId="0" applyFont="1" applyFill="1" applyBorder="1" applyAlignment="1">
      <alignment horizontal="center" vertical="top" wrapText="1"/>
    </xf>
    <xf numFmtId="0" fontId="10" fillId="7" borderId="2" xfId="0" applyFont="1" applyFill="1" applyBorder="1" applyAlignment="1">
      <alignment horizontal="left" vertical="top" wrapText="1"/>
    </xf>
    <xf numFmtId="0" fontId="25" fillId="6" borderId="2" xfId="0" applyFont="1" applyFill="1" applyBorder="1" applyAlignment="1">
      <alignment horizontal="center"/>
    </xf>
    <xf numFmtId="0" fontId="17" fillId="6" borderId="2" xfId="0" applyFont="1" applyFill="1" applyBorder="1" applyAlignment="1">
      <alignment horizontal="left"/>
    </xf>
    <xf numFmtId="0" fontId="17" fillId="6" borderId="2" xfId="0" applyFont="1" applyFill="1" applyBorder="1" applyAlignment="1">
      <alignment horizontal="center"/>
    </xf>
    <xf numFmtId="0" fontId="22" fillId="0" borderId="0" xfId="0" applyFont="1"/>
    <xf numFmtId="164" fontId="0" fillId="2" borderId="0" xfId="0" applyNumberFormat="1" applyFill="1"/>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9" fillId="7" borderId="0" xfId="0" applyFont="1" applyFill="1" applyAlignment="1">
      <alignment horizontal="center"/>
    </xf>
    <xf numFmtId="165" fontId="10" fillId="6" borderId="0" xfId="1" applyNumberFormat="1" applyFont="1" applyFill="1" applyBorder="1" applyAlignment="1">
      <alignment horizontal="right" vertical="top" wrapText="1"/>
    </xf>
    <xf numFmtId="165" fontId="10" fillId="6" borderId="0" xfId="1" applyNumberFormat="1" applyFont="1" applyFill="1" applyBorder="1" applyAlignment="1">
      <alignment horizontal="left" vertical="top" wrapText="1"/>
    </xf>
    <xf numFmtId="165" fontId="10" fillId="7" borderId="0" xfId="1" applyNumberFormat="1" applyFont="1" applyFill="1" applyBorder="1" applyAlignment="1">
      <alignment horizontal="right" vertical="top" wrapText="1"/>
    </xf>
    <xf numFmtId="165" fontId="10" fillId="7" borderId="0" xfId="1" applyNumberFormat="1" applyFont="1" applyFill="1" applyBorder="1" applyAlignment="1">
      <alignment horizontal="left" vertical="top" wrapText="1"/>
    </xf>
    <xf numFmtId="165" fontId="10" fillId="6" borderId="0" xfId="1" applyNumberFormat="1" applyFont="1" applyFill="1" applyBorder="1" applyAlignment="1">
      <alignment horizontal="center" vertical="top" wrapText="1"/>
    </xf>
    <xf numFmtId="165" fontId="10" fillId="7" borderId="0" xfId="1" applyNumberFormat="1" applyFont="1" applyFill="1" applyBorder="1" applyAlignment="1">
      <alignment horizontal="center" vertical="top" wrapText="1"/>
    </xf>
    <xf numFmtId="165" fontId="10" fillId="7" borderId="2" xfId="1" applyNumberFormat="1" applyFont="1" applyFill="1" applyBorder="1" applyAlignment="1">
      <alignment horizontal="center" vertical="top" wrapText="1"/>
    </xf>
    <xf numFmtId="165" fontId="10" fillId="7" borderId="2" xfId="1" applyNumberFormat="1" applyFont="1" applyFill="1" applyBorder="1" applyAlignment="1">
      <alignment horizontal="left" vertical="top" wrapText="1"/>
    </xf>
    <xf numFmtId="165" fontId="10" fillId="7" borderId="2" xfId="1" applyNumberFormat="1" applyFont="1" applyFill="1" applyBorder="1" applyAlignment="1">
      <alignment horizontal="right" vertical="top" wrapText="1"/>
    </xf>
    <xf numFmtId="0" fontId="22" fillId="7" borderId="0" xfId="0" applyFont="1" applyFill="1" applyBorder="1" applyAlignment="1">
      <alignment horizontal="left"/>
    </xf>
    <xf numFmtId="0" fontId="25" fillId="7" borderId="0" xfId="0" applyFont="1" applyFill="1" applyBorder="1" applyAlignment="1">
      <alignment horizontal="center"/>
    </xf>
    <xf numFmtId="0" fontId="26" fillId="5" borderId="0" xfId="0" applyFont="1" applyFill="1" applyBorder="1" applyAlignment="1">
      <alignment horizontal="center" wrapText="1"/>
    </xf>
    <xf numFmtId="41" fontId="26" fillId="5" borderId="0" xfId="0" applyNumberFormat="1" applyFont="1" applyFill="1" applyBorder="1" applyAlignment="1">
      <alignment horizontal="center" wrapText="1"/>
    </xf>
    <xf numFmtId="0" fontId="29" fillId="5" borderId="0" xfId="0" applyFont="1" applyFill="1" applyBorder="1" applyAlignment="1">
      <alignment horizontal="center" wrapText="1"/>
    </xf>
    <xf numFmtId="41" fontId="29" fillId="5" borderId="0" xfId="0" applyNumberFormat="1" applyFont="1" applyFill="1" applyBorder="1" applyAlignment="1">
      <alignment horizontal="center" wrapText="1"/>
    </xf>
    <xf numFmtId="0" fontId="6" fillId="2" borderId="0" xfId="2" applyFill="1" applyAlignment="1" applyProtection="1"/>
    <xf numFmtId="0" fontId="22" fillId="2" borderId="0" xfId="0" applyFont="1" applyFill="1" applyBorder="1" applyAlignment="1">
      <alignment horizontal="center" vertical="top" wrapText="1"/>
    </xf>
    <xf numFmtId="0" fontId="24" fillId="5" borderId="0" xfId="0" applyFont="1" applyFill="1" applyBorder="1" applyAlignment="1">
      <alignment horizontal="center"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18" fillId="7" borderId="0" xfId="0" applyFont="1" applyFill="1" applyBorder="1" applyAlignment="1">
      <alignment vertical="top"/>
    </xf>
    <xf numFmtId="49" fontId="18" fillId="7" borderId="0" xfId="0" applyNumberFormat="1" applyFont="1" applyFill="1" applyBorder="1" applyAlignment="1">
      <alignment horizontal="left"/>
    </xf>
    <xf numFmtId="167" fontId="10" fillId="6" borderId="0" xfId="6" applyNumberFormat="1" applyFont="1" applyFill="1" applyBorder="1" applyAlignment="1">
      <alignment horizontal="right" vertical="top" wrapText="1"/>
    </xf>
    <xf numFmtId="168" fontId="10" fillId="6" borderId="0" xfId="0" applyNumberFormat="1" applyFont="1" applyFill="1" applyBorder="1" applyAlignment="1">
      <alignment horizontal="center" vertical="top" wrapText="1"/>
    </xf>
    <xf numFmtId="168" fontId="10" fillId="7" borderId="0" xfId="0" applyNumberFormat="1" applyFont="1" applyFill="1" applyBorder="1" applyAlignment="1">
      <alignment horizontal="center" vertical="top" wrapText="1"/>
    </xf>
    <xf numFmtId="165" fontId="10" fillId="6" borderId="0" xfId="1" applyNumberFormat="1" applyFont="1" applyFill="1" applyBorder="1" applyAlignment="1">
      <alignment horizontal="right" wrapText="1"/>
    </xf>
    <xf numFmtId="0" fontId="18" fillId="2" borderId="0" xfId="0" applyFont="1" applyFill="1"/>
    <xf numFmtId="0" fontId="18" fillId="2" borderId="0" xfId="0" applyNumberFormat="1" applyFont="1" applyFill="1"/>
    <xf numFmtId="169" fontId="18" fillId="2" borderId="0" xfId="0" applyNumberFormat="1" applyFont="1" applyFill="1"/>
    <xf numFmtId="167" fontId="18" fillId="2" borderId="0" xfId="6" applyNumberFormat="1" applyFont="1" applyFill="1" applyAlignment="1">
      <alignment vertical="top" wrapText="1"/>
    </xf>
    <xf numFmtId="167" fontId="20" fillId="2" borderId="0" xfId="6" applyNumberFormat="1" applyFont="1" applyFill="1"/>
    <xf numFmtId="0" fontId="4" fillId="0" borderId="12" xfId="0" applyFont="1" applyBorder="1" applyAlignment="1">
      <alignment horizontal="center" vertical="top" wrapText="1"/>
    </xf>
    <xf numFmtId="0" fontId="0" fillId="0" borderId="0" xfId="0" applyAlignment="1">
      <alignment vertical="top" wrapText="1"/>
    </xf>
    <xf numFmtId="0" fontId="22" fillId="2" borderId="0" xfId="0" applyFont="1" applyFill="1" applyBorder="1" applyAlignment="1">
      <alignment horizontal="left" vertical="top" wrapText="1"/>
    </xf>
    <xf numFmtId="0" fontId="22" fillId="2" borderId="0" xfId="0" applyFont="1" applyFill="1" applyBorder="1" applyAlignment="1">
      <alignment vertical="top" wrapText="1"/>
    </xf>
    <xf numFmtId="0" fontId="9" fillId="2" borderId="0" xfId="0" applyNumberFormat="1" applyFont="1" applyFill="1" applyAlignment="1">
      <alignment wrapText="1"/>
    </xf>
    <xf numFmtId="167" fontId="10" fillId="0" borderId="0" xfId="6" applyNumberFormat="1" applyFont="1" applyAlignment="1">
      <alignment vertical="top" wrapText="1"/>
    </xf>
    <xf numFmtId="167" fontId="10" fillId="0" borderId="0" xfId="6" applyNumberFormat="1" applyFont="1"/>
    <xf numFmtId="167" fontId="0" fillId="2" borderId="0" xfId="6" applyNumberFormat="1" applyFont="1" applyFill="1"/>
    <xf numFmtId="0" fontId="20" fillId="2" borderId="0" xfId="0" applyFont="1" applyFill="1" applyAlignment="1">
      <alignment horizontal="left"/>
    </xf>
    <xf numFmtId="0" fontId="0" fillId="6" borderId="0" xfId="0" applyFill="1" applyAlignment="1">
      <alignment horizontal="right"/>
    </xf>
    <xf numFmtId="0" fontId="0" fillId="2" borderId="0" xfId="0" applyFill="1" applyBorder="1" applyAlignment="1">
      <alignment horizontal="center"/>
    </xf>
    <xf numFmtId="165" fontId="4" fillId="2" borderId="0" xfId="1" applyNumberFormat="1" applyFont="1" applyFill="1" applyBorder="1"/>
    <xf numFmtId="0" fontId="0" fillId="2" borderId="14" xfId="0" applyFill="1" applyBorder="1" applyAlignment="1">
      <alignment horizontal="center"/>
    </xf>
    <xf numFmtId="0" fontId="4" fillId="2" borderId="14" xfId="0" applyFont="1" applyFill="1" applyBorder="1"/>
    <xf numFmtId="167" fontId="4" fillId="2" borderId="14" xfId="6" applyNumberFormat="1" applyFont="1" applyFill="1" applyBorder="1"/>
    <xf numFmtId="165" fontId="4" fillId="2" borderId="14" xfId="1" applyNumberFormat="1" applyFont="1" applyFill="1" applyBorder="1"/>
    <xf numFmtId="0" fontId="18" fillId="7" borderId="0" xfId="0" applyFont="1" applyFill="1" applyAlignment="1">
      <alignment horizontal="left"/>
    </xf>
    <xf numFmtId="0" fontId="6" fillId="2" borderId="0" xfId="2" applyFill="1" applyAlignment="1" applyProtection="1"/>
    <xf numFmtId="0" fontId="22" fillId="2" borderId="0" xfId="0" applyFont="1" applyFill="1" applyBorder="1" applyAlignment="1">
      <alignment horizontal="center" vertical="top" wrapText="1"/>
    </xf>
    <xf numFmtId="0" fontId="2" fillId="3" borderId="0" xfId="0" applyFont="1" applyFill="1" applyBorder="1" applyAlignment="1">
      <alignment horizontal="center"/>
    </xf>
    <xf numFmtId="0" fontId="24" fillId="5" borderId="0" xfId="0" applyFont="1" applyFill="1" applyBorder="1" applyAlignment="1">
      <alignment horizontal="center" wrapText="1"/>
    </xf>
    <xf numFmtId="165" fontId="24" fillId="5" borderId="0" xfId="1" applyNumberFormat="1" applyFont="1" applyFill="1" applyBorder="1" applyAlignment="1">
      <alignment horizontal="center" wrapText="1"/>
    </xf>
    <xf numFmtId="0" fontId="6" fillId="2" borderId="0" xfId="2" applyFill="1" applyAlignment="1" applyProtection="1"/>
    <xf numFmtId="0" fontId="22" fillId="2" borderId="0" xfId="0" applyFont="1" applyFill="1" applyBorder="1" applyAlignment="1">
      <alignment horizontal="center" vertical="top" wrapText="1"/>
    </xf>
    <xf numFmtId="0" fontId="2" fillId="3" borderId="0" xfId="0" applyFont="1" applyFill="1" applyBorder="1" applyAlignment="1">
      <alignment horizontal="center"/>
    </xf>
    <xf numFmtId="0" fontId="2" fillId="3" borderId="4" xfId="0" applyFont="1" applyFill="1" applyBorder="1" applyAlignment="1">
      <alignment horizontal="center"/>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33" fillId="5" borderId="0" xfId="0" applyFont="1" applyFill="1" applyBorder="1" applyAlignment="1">
      <alignment horizontal="center" wrapText="1"/>
    </xf>
    <xf numFmtId="0" fontId="33" fillId="5" borderId="0" xfId="0" applyFont="1" applyFill="1" applyBorder="1" applyAlignment="1">
      <alignment horizontal="left" wrapText="1"/>
    </xf>
    <xf numFmtId="165" fontId="33" fillId="5" borderId="0" xfId="1" applyNumberFormat="1" applyFont="1" applyFill="1" applyBorder="1" applyAlignment="1">
      <alignment horizontal="center" wrapText="1"/>
    </xf>
    <xf numFmtId="0" fontId="4" fillId="2" borderId="0" xfId="0" applyFont="1" applyFill="1" applyAlignment="1">
      <alignment horizontal="left"/>
    </xf>
    <xf numFmtId="0" fontId="35" fillId="2" borderId="0" xfId="0" applyFont="1" applyFill="1"/>
    <xf numFmtId="0" fontId="4" fillId="3" borderId="0" xfId="0" applyFont="1" applyFill="1"/>
    <xf numFmtId="0" fontId="2" fillId="3" borderId="17" xfId="0" applyFont="1" applyFill="1" applyBorder="1"/>
    <xf numFmtId="0" fontId="2" fillId="3" borderId="0" xfId="0" applyFont="1" applyFill="1" applyAlignment="1">
      <alignment horizontal="center"/>
    </xf>
    <xf numFmtId="0" fontId="2" fillId="3" borderId="17"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
    </xf>
    <xf numFmtId="164" fontId="0" fillId="2" borderId="0" xfId="0" applyNumberFormat="1" applyFont="1" applyFill="1" applyBorder="1"/>
    <xf numFmtId="3" fontId="0" fillId="2" borderId="17" xfId="0" applyNumberFormat="1" applyFill="1" applyBorder="1"/>
    <xf numFmtId="0" fontId="0" fillId="2" borderId="17" xfId="0" applyFill="1" applyBorder="1"/>
    <xf numFmtId="0" fontId="0" fillId="2" borderId="0" xfId="0" applyFill="1" applyAlignment="1">
      <alignment horizontal="right"/>
    </xf>
    <xf numFmtId="164" fontId="0" fillId="2" borderId="8" xfId="0" quotePrefix="1" applyNumberFormat="1" applyFont="1" applyFill="1" applyBorder="1" applyAlignment="1">
      <alignment horizontal="right"/>
    </xf>
    <xf numFmtId="164" fontId="0" fillId="2" borderId="3" xfId="0" quotePrefix="1" applyNumberFormat="1" applyFont="1" applyFill="1" applyBorder="1" applyAlignment="1">
      <alignment horizontal="right"/>
    </xf>
    <xf numFmtId="3" fontId="0" fillId="2" borderId="18" xfId="0" applyNumberFormat="1" applyFill="1" applyBorder="1"/>
    <xf numFmtId="0" fontId="4" fillId="2" borderId="19" xfId="0" applyFont="1" applyFill="1" applyBorder="1"/>
    <xf numFmtId="165" fontId="17" fillId="2" borderId="19" xfId="1" applyNumberFormat="1" applyFont="1" applyFill="1" applyBorder="1"/>
    <xf numFmtId="164" fontId="4" fillId="2" borderId="20" xfId="0" applyNumberFormat="1" applyFont="1" applyFill="1" applyBorder="1"/>
    <xf numFmtId="164" fontId="4" fillId="2" borderId="19" xfId="0" applyNumberFormat="1" applyFont="1" applyFill="1" applyBorder="1"/>
    <xf numFmtId="3" fontId="4" fillId="2" borderId="21" xfId="0" applyNumberFormat="1" applyFont="1" applyFill="1" applyBorder="1"/>
    <xf numFmtId="0" fontId="4" fillId="2" borderId="0" xfId="0" applyFont="1" applyFill="1" applyBorder="1" applyAlignment="1">
      <alignment vertical="top" wrapText="1"/>
    </xf>
    <xf numFmtId="166" fontId="17" fillId="2" borderId="0" xfId="5" applyNumberFormat="1" applyFont="1" applyFill="1" applyBorder="1"/>
    <xf numFmtId="164" fontId="0" fillId="2" borderId="0" xfId="0" applyNumberFormat="1" applyFill="1" applyBorder="1"/>
    <xf numFmtId="0" fontId="0" fillId="2" borderId="0" xfId="0" applyFill="1" applyBorder="1" applyAlignment="1">
      <alignment vertical="center"/>
    </xf>
    <xf numFmtId="0" fontId="39" fillId="2" borderId="0" xfId="0" applyFont="1" applyFill="1" applyBorder="1"/>
    <xf numFmtId="3" fontId="0" fillId="2" borderId="17" xfId="0" applyNumberFormat="1" applyFill="1" applyBorder="1" applyAlignment="1">
      <alignment horizontal="right"/>
    </xf>
    <xf numFmtId="164" fontId="0" fillId="2" borderId="3" xfId="0" applyNumberFormat="1" applyFont="1" applyFill="1" applyBorder="1"/>
    <xf numFmtId="164" fontId="4" fillId="2" borderId="2" xfId="0" applyNumberFormat="1" applyFont="1" applyFill="1" applyBorder="1"/>
    <xf numFmtId="0" fontId="4" fillId="2" borderId="21" xfId="0" applyFont="1" applyFill="1" applyBorder="1"/>
    <xf numFmtId="165" fontId="4" fillId="2" borderId="21" xfId="1" applyNumberFormat="1" applyFont="1" applyFill="1" applyBorder="1"/>
    <xf numFmtId="164" fontId="4" fillId="2" borderId="0" xfId="0" applyNumberFormat="1" applyFont="1" applyFill="1" applyBorder="1"/>
    <xf numFmtId="0" fontId="0" fillId="2" borderId="0" xfId="0" applyFont="1" applyFill="1"/>
    <xf numFmtId="0" fontId="3" fillId="2" borderId="0" xfId="0" applyFont="1" applyFill="1" applyBorder="1"/>
    <xf numFmtId="0" fontId="0" fillId="2" borderId="0" xfId="0" applyFont="1" applyFill="1" applyBorder="1"/>
    <xf numFmtId="164" fontId="0" fillId="2" borderId="3" xfId="0" applyNumberFormat="1" applyFont="1" applyFill="1" applyBorder="1" applyAlignment="1">
      <alignment horizontal="right"/>
    </xf>
    <xf numFmtId="0" fontId="0" fillId="2" borderId="18" xfId="0" applyFill="1" applyBorder="1" applyAlignment="1">
      <alignment horizontal="right"/>
    </xf>
    <xf numFmtId="3" fontId="0" fillId="2" borderId="18" xfId="0" applyNumberFormat="1" applyFill="1" applyBorder="1" applyAlignment="1">
      <alignment horizontal="right"/>
    </xf>
    <xf numFmtId="164" fontId="4" fillId="2" borderId="5" xfId="0" applyNumberFormat="1" applyFont="1" applyFill="1" applyBorder="1"/>
    <xf numFmtId="165" fontId="4" fillId="2" borderId="2" xfId="1" applyNumberFormat="1" applyFont="1" applyFill="1" applyBorder="1"/>
    <xf numFmtId="0" fontId="17" fillId="0" borderId="22" xfId="7" applyFont="1" applyFill="1" applyBorder="1"/>
    <xf numFmtId="3" fontId="17" fillId="0" borderId="22" xfId="7" applyNumberFormat="1" applyFont="1" applyFill="1" applyBorder="1"/>
    <xf numFmtId="0" fontId="4" fillId="2" borderId="22" xfId="0" applyFont="1" applyFill="1" applyBorder="1"/>
    <xf numFmtId="3" fontId="4" fillId="2" borderId="22" xfId="0" applyNumberFormat="1" applyFont="1" applyFill="1" applyBorder="1"/>
    <xf numFmtId="0" fontId="22" fillId="2" borderId="0" xfId="0" applyFont="1" applyFill="1" applyBorder="1" applyAlignment="1">
      <alignment horizontal="center" vertical="top" wrapText="1"/>
    </xf>
    <xf numFmtId="0" fontId="24" fillId="5" borderId="0" xfId="0" applyFont="1" applyFill="1" applyBorder="1" applyAlignment="1">
      <alignment horizontal="center"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16" fillId="2" borderId="0" xfId="0" applyFont="1" applyFill="1" applyBorder="1" applyAlignment="1">
      <alignment horizontal="center" vertical="top" wrapText="1"/>
    </xf>
    <xf numFmtId="0" fontId="3" fillId="2" borderId="0" xfId="0" applyFont="1" applyFill="1" applyBorder="1" applyAlignment="1">
      <alignment vertical="top" wrapText="1"/>
    </xf>
    <xf numFmtId="164" fontId="0" fillId="2" borderId="4" xfId="0" applyNumberFormat="1" applyFill="1" applyBorder="1"/>
    <xf numFmtId="164" fontId="0" fillId="2" borderId="0" xfId="0" quotePrefix="1" applyNumberFormat="1" applyFill="1" applyAlignment="1">
      <alignment horizontal="right"/>
    </xf>
    <xf numFmtId="0" fontId="0" fillId="2" borderId="17" xfId="0" applyFill="1" applyBorder="1" applyAlignment="1">
      <alignment horizontal="right"/>
    </xf>
    <xf numFmtId="0" fontId="18" fillId="2" borderId="0" xfId="3" applyFont="1" applyFill="1" applyAlignment="1"/>
    <xf numFmtId="3" fontId="17" fillId="2" borderId="21" xfId="7" applyNumberFormat="1" applyFont="1" applyFill="1" applyBorder="1"/>
    <xf numFmtId="0" fontId="3" fillId="2" borderId="0" xfId="0" applyFont="1" applyFill="1" applyBorder="1" applyAlignment="1">
      <alignment vertical="center"/>
    </xf>
    <xf numFmtId="164" fontId="0" fillId="2" borderId="8" xfId="0" quotePrefix="1" applyNumberFormat="1" applyFill="1" applyBorder="1" applyAlignment="1">
      <alignment horizontal="right"/>
    </xf>
    <xf numFmtId="0" fontId="20" fillId="2" borderId="0" xfId="0" applyFont="1" applyFill="1" applyBorder="1" applyAlignment="1">
      <alignment horizontal="left" wrapText="1"/>
    </xf>
    <xf numFmtId="166" fontId="20" fillId="2" borderId="0" xfId="5" applyNumberFormat="1" applyFont="1" applyFill="1" applyBorder="1" applyAlignment="1">
      <alignment horizontal="left" wrapText="1"/>
    </xf>
    <xf numFmtId="49" fontId="0" fillId="2" borderId="0" xfId="0" applyNumberFormat="1" applyFill="1"/>
    <xf numFmtId="1" fontId="22" fillId="2" borderId="0" xfId="0" applyNumberFormat="1" applyFont="1" applyFill="1" applyBorder="1" applyAlignment="1">
      <alignment horizontal="center" vertical="top" wrapText="1"/>
    </xf>
    <xf numFmtId="1" fontId="22" fillId="2" borderId="0" xfId="1" applyNumberFormat="1" applyFont="1" applyFill="1" applyBorder="1" applyAlignment="1">
      <alignment horizontal="center" vertical="top" wrapText="1"/>
    </xf>
    <xf numFmtId="1" fontId="0" fillId="2" borderId="0" xfId="1" applyNumberFormat="1" applyFont="1" applyFill="1"/>
    <xf numFmtId="1" fontId="0" fillId="2" borderId="0" xfId="0" applyNumberFormat="1" applyFill="1"/>
    <xf numFmtId="0" fontId="22" fillId="2" borderId="0" xfId="0" applyFont="1" applyFill="1" applyBorder="1" applyAlignment="1">
      <alignment horizontal="center" vertical="top" wrapText="1"/>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2" fillId="6" borderId="0" xfId="0" applyFont="1" applyFill="1" applyBorder="1" applyAlignment="1">
      <alignment horizontal="center" vertical="top" wrapText="1"/>
    </xf>
    <xf numFmtId="0" fontId="22" fillId="6" borderId="0" xfId="0" applyFont="1" applyFill="1" applyBorder="1" applyAlignment="1">
      <alignment horizontal="left" vertical="top" wrapText="1"/>
    </xf>
    <xf numFmtId="168" fontId="22" fillId="6" borderId="0" xfId="0" applyNumberFormat="1" applyFont="1" applyFill="1" applyBorder="1" applyAlignment="1">
      <alignment horizontal="center" vertical="top" wrapText="1"/>
    </xf>
    <xf numFmtId="168" fontId="10" fillId="7" borderId="2" xfId="0" applyNumberFormat="1" applyFont="1" applyFill="1" applyBorder="1" applyAlignment="1">
      <alignment horizontal="center" vertical="top" wrapText="1"/>
    </xf>
    <xf numFmtId="0" fontId="22" fillId="7" borderId="14" xfId="0" applyFont="1" applyFill="1" applyBorder="1" applyAlignment="1">
      <alignment horizontal="center" vertical="top" wrapText="1"/>
    </xf>
    <xf numFmtId="0" fontId="22" fillId="7" borderId="14" xfId="0" applyFont="1" applyFill="1" applyBorder="1" applyAlignment="1">
      <alignment horizontal="left" vertical="top" wrapText="1"/>
    </xf>
    <xf numFmtId="170" fontId="22" fillId="7" borderId="14" xfId="0" applyNumberFormat="1" applyFont="1" applyFill="1" applyBorder="1" applyAlignment="1">
      <alignment horizontal="center" vertical="top" wrapText="1"/>
    </xf>
    <xf numFmtId="0" fontId="24" fillId="5" borderId="0" xfId="0" applyFont="1" applyFill="1" applyBorder="1" applyAlignment="1">
      <alignment wrapText="1"/>
    </xf>
    <xf numFmtId="0" fontId="10" fillId="6" borderId="2" xfId="0" applyFont="1" applyFill="1" applyBorder="1" applyAlignment="1">
      <alignment horizontal="center" vertical="top" wrapText="1"/>
    </xf>
    <xf numFmtId="0" fontId="22" fillId="6" borderId="2" xfId="0" applyFont="1" applyFill="1" applyBorder="1" applyAlignment="1">
      <alignment horizontal="left" vertical="top" wrapText="1"/>
    </xf>
    <xf numFmtId="168" fontId="22" fillId="6" borderId="2" xfId="0" applyNumberFormat="1"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2" borderId="11" xfId="0" applyFont="1" applyFill="1" applyBorder="1" applyAlignment="1">
      <alignment horizontal="center" vertical="top" wrapText="1"/>
    </xf>
    <xf numFmtId="0" fontId="0" fillId="0" borderId="10" xfId="0" applyBorder="1" applyAlignment="1">
      <alignment vertical="top" wrapText="1"/>
    </xf>
    <xf numFmtId="0" fontId="4" fillId="2" borderId="12" xfId="0" applyFont="1" applyFill="1" applyBorder="1" applyAlignment="1">
      <alignment horizontal="center" vertical="top" wrapText="1"/>
    </xf>
    <xf numFmtId="0" fontId="0" fillId="2" borderId="0" xfId="0" applyFill="1" applyAlignment="1">
      <alignment vertical="top" wrapText="1"/>
    </xf>
    <xf numFmtId="0" fontId="0" fillId="0" borderId="12" xfId="0" applyBorder="1" applyAlignment="1">
      <alignment vertical="top" wrapText="1"/>
    </xf>
    <xf numFmtId="166" fontId="0" fillId="2" borderId="0" xfId="0" applyNumberFormat="1" applyFill="1"/>
    <xf numFmtId="0" fontId="6" fillId="2" borderId="0" xfId="2" applyFill="1" applyAlignment="1" applyProtection="1"/>
    <xf numFmtId="0" fontId="22" fillId="2" borderId="0" xfId="0" applyFont="1" applyFill="1" applyBorder="1" applyAlignment="1">
      <alignment horizontal="center" vertical="top" wrapText="1"/>
    </xf>
    <xf numFmtId="0" fontId="2" fillId="3" borderId="0" xfId="0" applyFont="1" applyFill="1" applyBorder="1" applyAlignment="1">
      <alignment horizontal="center" wrapText="1"/>
    </xf>
    <xf numFmtId="0" fontId="6" fillId="2" borderId="0" xfId="2" applyFill="1" applyBorder="1" applyAlignment="1" applyProtection="1"/>
    <xf numFmtId="0" fontId="16" fillId="2" borderId="0" xfId="0" applyFont="1" applyFill="1" applyBorder="1"/>
    <xf numFmtId="166" fontId="0" fillId="2" borderId="0" xfId="5" applyNumberFormat="1" applyFont="1" applyFill="1" applyBorder="1"/>
    <xf numFmtId="165" fontId="22" fillId="2" borderId="0" xfId="1" applyNumberFormat="1" applyFont="1" applyFill="1" applyBorder="1" applyAlignment="1">
      <alignment horizontal="center" vertical="top" wrapText="1"/>
    </xf>
    <xf numFmtId="165" fontId="0" fillId="2" borderId="0" xfId="0" applyNumberFormat="1" applyFill="1" applyBorder="1"/>
    <xf numFmtId="0" fontId="18" fillId="2" borderId="0" xfId="3" applyFont="1" applyFill="1" applyBorder="1" applyAlignment="1">
      <alignment vertical="center"/>
    </xf>
    <xf numFmtId="0" fontId="20" fillId="2" borderId="0" xfId="0" applyFont="1" applyFill="1" applyBorder="1"/>
    <xf numFmtId="0" fontId="41" fillId="9" borderId="0" xfId="0" applyFont="1" applyFill="1" applyBorder="1" applyAlignment="1"/>
    <xf numFmtId="0" fontId="0" fillId="9" borderId="0" xfId="0" applyFill="1" applyBorder="1"/>
    <xf numFmtId="166" fontId="0" fillId="2" borderId="0" xfId="0" applyNumberFormat="1" applyFill="1" applyBorder="1"/>
    <xf numFmtId="0" fontId="0" fillId="2" borderId="0" xfId="0" applyFill="1" applyBorder="1" applyAlignment="1">
      <alignment horizontal="left"/>
    </xf>
    <xf numFmtId="0" fontId="42" fillId="2" borderId="0" xfId="0" applyFont="1" applyFill="1" applyBorder="1"/>
    <xf numFmtId="0" fontId="10" fillId="2" borderId="0" xfId="0" applyFont="1" applyFill="1" applyAlignment="1">
      <alignment vertical="top" wrapText="1"/>
    </xf>
    <xf numFmtId="166" fontId="0" fillId="2" borderId="0" xfId="5" applyNumberFormat="1" applyFont="1" applyFill="1" applyBorder="1" applyAlignment="1">
      <alignment horizontal="center" wrapText="1"/>
    </xf>
    <xf numFmtId="0" fontId="10" fillId="2" borderId="0" xfId="0" applyFont="1" applyFill="1" applyAlignment="1">
      <alignment vertical="center"/>
    </xf>
    <xf numFmtId="0" fontId="10" fillId="2" borderId="0" xfId="0" applyFont="1" applyFill="1" applyAlignment="1">
      <alignment horizontal="center" vertical="center"/>
    </xf>
    <xf numFmtId="0" fontId="22" fillId="2" borderId="0" xfId="0" applyFont="1" applyFill="1" applyAlignment="1">
      <alignment horizontal="center" vertical="top" wrapText="1"/>
    </xf>
    <xf numFmtId="0" fontId="4" fillId="2" borderId="0" xfId="0" applyFont="1" applyFill="1" applyAlignment="1">
      <alignment horizontal="center" vertical="top" wrapText="1"/>
    </xf>
    <xf numFmtId="9" fontId="0" fillId="2" borderId="0" xfId="5" applyFont="1" applyFill="1" applyBorder="1"/>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2" fontId="0" fillId="2" borderId="0" xfId="0" applyNumberFormat="1" applyFill="1" applyBorder="1"/>
    <xf numFmtId="0" fontId="41" fillId="9" borderId="0" xfId="0" applyFont="1" applyFill="1" applyBorder="1" applyAlignment="1">
      <alignment vertical="center"/>
    </xf>
    <xf numFmtId="0" fontId="0" fillId="2" borderId="12" xfId="0" applyFont="1" applyFill="1" applyBorder="1" applyAlignment="1">
      <alignment horizontal="left" vertical="top" wrapText="1"/>
    </xf>
    <xf numFmtId="0" fontId="0" fillId="2" borderId="0" xfId="0" applyFill="1" applyBorder="1" applyAlignment="1">
      <alignment horizontal="center" vertical="top" wrapText="1"/>
    </xf>
    <xf numFmtId="0" fontId="0" fillId="2" borderId="14" xfId="0" applyFill="1" applyBorder="1" applyAlignment="1">
      <alignment horizontal="center" vertical="top" wrapText="1"/>
    </xf>
    <xf numFmtId="0" fontId="2" fillId="3" borderId="0" xfId="0" applyFont="1" applyFill="1" applyBorder="1" applyAlignment="1">
      <alignment horizontal="left" wrapText="1"/>
    </xf>
    <xf numFmtId="0" fontId="0" fillId="2" borderId="0" xfId="0" applyFill="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23" xfId="0" applyFont="1" applyFill="1" applyBorder="1" applyAlignment="1">
      <alignment horizontal="left" vertical="top" wrapText="1"/>
    </xf>
    <xf numFmtId="0" fontId="0" fillId="2" borderId="2" xfId="0" applyFill="1" applyBorder="1" applyAlignment="1">
      <alignment horizontal="center" vertical="top" wrapText="1"/>
    </xf>
    <xf numFmtId="0" fontId="43" fillId="2" borderId="0" xfId="0" applyFont="1" applyFill="1"/>
    <xf numFmtId="0" fontId="4" fillId="5" borderId="0" xfId="0" applyFont="1" applyFill="1"/>
    <xf numFmtId="0" fontId="2" fillId="5" borderId="17" xfId="0" applyFont="1" applyFill="1" applyBorder="1"/>
    <xf numFmtId="0" fontId="2" fillId="5" borderId="4" xfId="0" applyFont="1" applyFill="1" applyBorder="1"/>
    <xf numFmtId="0" fontId="2" fillId="5" borderId="0" xfId="0" applyFont="1" applyFill="1" applyAlignment="1">
      <alignment horizontal="center"/>
    </xf>
    <xf numFmtId="0" fontId="2" fillId="5" borderId="17" xfId="0" applyFont="1" applyFill="1" applyBorder="1" applyAlignment="1">
      <alignment horizontal="center"/>
    </xf>
    <xf numFmtId="0" fontId="2" fillId="5" borderId="0" xfId="0" applyFont="1" applyFill="1" applyBorder="1" applyAlignment="1">
      <alignment horizontal="center"/>
    </xf>
    <xf numFmtId="0" fontId="2" fillId="5" borderId="4" xfId="0" applyFont="1" applyFill="1" applyBorder="1" applyAlignment="1">
      <alignment horizontal="center"/>
    </xf>
    <xf numFmtId="165" fontId="0" fillId="2" borderId="17" xfId="1" applyNumberFormat="1" applyFont="1" applyFill="1" applyBorder="1" applyAlignment="1">
      <alignment horizontal="right"/>
    </xf>
    <xf numFmtId="165" fontId="4" fillId="2" borderId="19" xfId="1" applyNumberFormat="1" applyFont="1" applyFill="1" applyBorder="1"/>
    <xf numFmtId="3" fontId="0" fillId="2" borderId="0" xfId="0" applyNumberFormat="1" applyFill="1" applyBorder="1"/>
    <xf numFmtId="0" fontId="19" fillId="2" borderId="0" xfId="3" applyFont="1" applyFill="1" applyAlignment="1">
      <alignment vertical="center"/>
    </xf>
    <xf numFmtId="165" fontId="0" fillId="2" borderId="0" xfId="1" applyNumberFormat="1" applyFont="1" applyFill="1" applyBorder="1" applyAlignment="1">
      <alignment horizontal="right"/>
    </xf>
    <xf numFmtId="164" fontId="0" fillId="2" borderId="8" xfId="0" applyNumberFormat="1" applyFill="1" applyBorder="1"/>
    <xf numFmtId="0" fontId="24" fillId="5" borderId="0" xfId="0" applyFont="1" applyFill="1" applyBorder="1" applyAlignment="1">
      <alignment horizontal="center" wrapText="1"/>
    </xf>
    <xf numFmtId="0" fontId="25" fillId="7" borderId="2" xfId="0" applyFont="1" applyFill="1" applyBorder="1" applyAlignment="1">
      <alignment horizontal="center"/>
    </xf>
    <xf numFmtId="168" fontId="22" fillId="6" borderId="0" xfId="1" applyNumberFormat="1" applyFont="1" applyFill="1" applyBorder="1" applyAlignment="1">
      <alignment horizontal="center" vertical="top" wrapText="1"/>
    </xf>
    <xf numFmtId="164" fontId="17" fillId="7" borderId="2" xfId="0" applyNumberFormat="1" applyFont="1" applyFill="1" applyBorder="1" applyAlignment="1">
      <alignment horizontal="center" vertical="center"/>
    </xf>
    <xf numFmtId="0" fontId="25" fillId="6" borderId="24" xfId="0" applyFont="1" applyFill="1" applyBorder="1" applyAlignment="1">
      <alignment horizontal="center"/>
    </xf>
    <xf numFmtId="0" fontId="17" fillId="6" borderId="24" xfId="0" applyFont="1" applyFill="1" applyBorder="1" applyAlignment="1">
      <alignment horizontal="left"/>
    </xf>
    <xf numFmtId="0" fontId="17" fillId="6" borderId="24" xfId="0" applyFont="1" applyFill="1" applyBorder="1" applyAlignment="1">
      <alignment horizontal="center"/>
    </xf>
    <xf numFmtId="0" fontId="44" fillId="7" borderId="0" xfId="0" applyFont="1" applyFill="1" applyBorder="1" applyAlignment="1">
      <alignment horizontal="center"/>
    </xf>
    <xf numFmtId="0" fontId="22" fillId="2" borderId="0" xfId="0" applyFont="1" applyFill="1" applyBorder="1" applyAlignment="1">
      <alignment horizontal="center" vertical="top" wrapText="1"/>
    </xf>
    <xf numFmtId="0" fontId="2" fillId="5" borderId="0" xfId="0" applyFont="1" applyFill="1" applyBorder="1" applyAlignment="1">
      <alignment horizontal="center"/>
    </xf>
    <xf numFmtId="0" fontId="25" fillId="6" borderId="13" xfId="0" applyFont="1" applyFill="1" applyBorder="1" applyAlignment="1">
      <alignment horizontal="center"/>
    </xf>
    <xf numFmtId="0" fontId="17" fillId="6" borderId="13" xfId="0" applyFont="1" applyFill="1" applyBorder="1" applyAlignment="1">
      <alignment horizontal="left"/>
    </xf>
    <xf numFmtId="165" fontId="17" fillId="6" borderId="13" xfId="0" applyNumberFormat="1" applyFont="1" applyFill="1" applyBorder="1" applyAlignment="1">
      <alignment horizontal="center"/>
    </xf>
    <xf numFmtId="165" fontId="4" fillId="2" borderId="21" xfId="1" applyNumberFormat="1" applyFont="1" applyFill="1" applyBorder="1" applyAlignment="1">
      <alignment horizontal="right"/>
    </xf>
    <xf numFmtId="0" fontId="22" fillId="2" borderId="0" xfId="0" applyFont="1" applyFill="1" applyBorder="1" applyAlignment="1">
      <alignment horizontal="center" vertical="top" wrapText="1"/>
    </xf>
    <xf numFmtId="0" fontId="2" fillId="5" borderId="0" xfId="0" applyFont="1" applyFill="1" applyAlignment="1">
      <alignment horizontal="center"/>
    </xf>
    <xf numFmtId="0" fontId="6" fillId="0" borderId="0" xfId="2" applyBorder="1" applyAlignment="1" applyProtection="1"/>
    <xf numFmtId="0" fontId="0" fillId="2" borderId="0" xfId="0" applyFill="1" applyBorder="1" applyAlignment="1"/>
    <xf numFmtId="1" fontId="0" fillId="2" borderId="0" xfId="0" applyNumberFormat="1" applyFill="1" applyBorder="1" applyAlignment="1">
      <alignment horizontal="center"/>
    </xf>
    <xf numFmtId="164" fontId="0" fillId="2" borderId="0" xfId="0" applyNumberFormat="1" applyFill="1" applyBorder="1" applyAlignment="1">
      <alignment horizontal="center"/>
    </xf>
    <xf numFmtId="1" fontId="0" fillId="2" borderId="0" xfId="0" applyNumberFormat="1" applyFill="1" applyBorder="1" applyAlignment="1"/>
    <xf numFmtId="164" fontId="0" fillId="2" borderId="0" xfId="0" applyNumberFormat="1" applyFill="1" applyBorder="1" applyAlignment="1"/>
    <xf numFmtId="1" fontId="0" fillId="2" borderId="0" xfId="0" applyNumberFormat="1" applyFill="1" applyBorder="1" applyAlignment="1">
      <alignment horizontal="center" wrapText="1"/>
    </xf>
    <xf numFmtId="164" fontId="0" fillId="2" borderId="0" xfId="0" applyNumberFormat="1" applyFill="1" applyBorder="1" applyAlignment="1">
      <alignment horizontal="center" wrapText="1"/>
    </xf>
    <xf numFmtId="1" fontId="0" fillId="2" borderId="0" xfId="0" applyNumberFormat="1" applyFill="1" applyBorder="1" applyAlignment="1">
      <alignment wrapText="1"/>
    </xf>
    <xf numFmtId="0" fontId="4" fillId="2" borderId="0" xfId="0" applyFont="1" applyFill="1" applyBorder="1" applyAlignment="1">
      <alignment horizontal="center" wrapText="1"/>
    </xf>
    <xf numFmtId="1" fontId="0" fillId="2" borderId="2" xfId="0" applyNumberFormat="1" applyFill="1" applyBorder="1" applyAlignment="1">
      <alignment horizontal="center"/>
    </xf>
    <xf numFmtId="164" fontId="0" fillId="2" borderId="2" xfId="0" applyNumberFormat="1" applyFill="1" applyBorder="1" applyAlignment="1">
      <alignment horizontal="center"/>
    </xf>
    <xf numFmtId="1" fontId="0" fillId="2" borderId="2" xfId="0" applyNumberFormat="1" applyFill="1" applyBorder="1" applyAlignment="1">
      <alignment horizontal="center" wrapText="1"/>
    </xf>
    <xf numFmtId="164" fontId="0" fillId="2" borderId="2" xfId="0" applyNumberFormat="1" applyFill="1" applyBorder="1" applyAlignment="1">
      <alignment horizontal="center" wrapText="1"/>
    </xf>
    <xf numFmtId="0" fontId="0" fillId="2" borderId="2" xfId="0" applyFill="1" applyBorder="1" applyAlignment="1"/>
    <xf numFmtId="164" fontId="0" fillId="2" borderId="2" xfId="0" applyNumberFormat="1" applyFont="1" applyFill="1" applyBorder="1" applyAlignment="1">
      <alignment horizontal="center" wrapText="1"/>
    </xf>
    <xf numFmtId="0" fontId="0" fillId="2" borderId="2" xfId="0" applyFill="1" applyBorder="1" applyAlignment="1">
      <alignment wrapText="1"/>
    </xf>
    <xf numFmtId="164" fontId="0" fillId="2" borderId="0" xfId="0" applyNumberFormat="1" applyFont="1" applyFill="1" applyBorder="1" applyAlignment="1">
      <alignment horizontal="center" wrapText="1"/>
    </xf>
    <xf numFmtId="0" fontId="0" fillId="2" borderId="0" xfId="0" applyFill="1" applyBorder="1" applyAlignment="1">
      <alignment wrapText="1"/>
    </xf>
    <xf numFmtId="0" fontId="22" fillId="2" borderId="0" xfId="0" applyFont="1" applyFill="1" applyBorder="1" applyAlignment="1">
      <alignment horizontal="center" wrapText="1"/>
    </xf>
    <xf numFmtId="1" fontId="45" fillId="5" borderId="0" xfId="0" applyNumberFormat="1" applyFont="1" applyFill="1" applyBorder="1" applyAlignment="1">
      <alignment horizontal="center" wrapText="1"/>
    </xf>
    <xf numFmtId="164" fontId="45" fillId="5" borderId="0" xfId="0" applyNumberFormat="1" applyFont="1" applyFill="1" applyBorder="1" applyAlignment="1">
      <alignment horizontal="center" wrapText="1"/>
    </xf>
    <xf numFmtId="0" fontId="45" fillId="5" borderId="0" xfId="0" applyFont="1" applyFill="1" applyBorder="1" applyAlignment="1">
      <alignment horizontal="center" wrapText="1"/>
    </xf>
    <xf numFmtId="0" fontId="46" fillId="5" borderId="0" xfId="0" applyFont="1" applyFill="1" applyBorder="1" applyAlignment="1"/>
    <xf numFmtId="0" fontId="5" fillId="5" borderId="0" xfId="0" applyFont="1" applyFill="1" applyBorder="1" applyAlignment="1"/>
    <xf numFmtId="1" fontId="22" fillId="2" borderId="0" xfId="0" applyNumberFormat="1" applyFont="1" applyFill="1" applyBorder="1" applyAlignment="1">
      <alignment horizontal="center" wrapText="1"/>
    </xf>
    <xf numFmtId="164" fontId="22" fillId="2" borderId="0" xfId="0" applyNumberFormat="1" applyFont="1" applyFill="1" applyBorder="1" applyAlignment="1">
      <alignment horizontal="center" wrapText="1"/>
    </xf>
    <xf numFmtId="0" fontId="0" fillId="6" borderId="0" xfId="0" applyFill="1"/>
    <xf numFmtId="0" fontId="0" fillId="2" borderId="2" xfId="0" applyFill="1" applyBorder="1" applyAlignment="1">
      <alignment horizontal="right" indent="2"/>
    </xf>
    <xf numFmtId="0" fontId="0" fillId="6" borderId="0" xfId="0" applyFill="1" applyAlignment="1">
      <alignment horizontal="right" indent="2"/>
    </xf>
    <xf numFmtId="0" fontId="4" fillId="6" borderId="0" xfId="0" applyFont="1" applyFill="1"/>
    <xf numFmtId="164" fontId="0" fillId="2" borderId="0" xfId="0" applyNumberFormat="1" applyFill="1" applyAlignment="1">
      <alignment horizontal="right" indent="2"/>
    </xf>
    <xf numFmtId="0" fontId="2" fillId="5" borderId="0" xfId="0" applyFont="1" applyFill="1" applyAlignment="1">
      <alignment horizontal="center" wrapText="1"/>
    </xf>
    <xf numFmtId="0" fontId="5" fillId="5" borderId="0" xfId="0" applyFont="1" applyFill="1"/>
    <xf numFmtId="164" fontId="10" fillId="2" borderId="2" xfId="0" applyNumberFormat="1" applyFont="1" applyFill="1" applyBorder="1" applyAlignment="1">
      <alignment horizontal="center" vertical="center" wrapText="1"/>
    </xf>
    <xf numFmtId="0" fontId="10" fillId="2" borderId="2" xfId="0" applyFont="1" applyFill="1" applyBorder="1" applyAlignment="1">
      <alignment vertical="center" wrapText="1"/>
    </xf>
    <xf numFmtId="164" fontId="10" fillId="2" borderId="0" xfId="0" applyNumberFormat="1" applyFont="1" applyFill="1" applyBorder="1" applyAlignment="1">
      <alignment horizontal="center" vertical="center" wrapText="1"/>
    </xf>
    <xf numFmtId="0" fontId="10" fillId="2" borderId="0" xfId="0" applyFont="1" applyFill="1" applyBorder="1" applyAlignment="1">
      <alignment vertical="center" wrapText="1"/>
    </xf>
    <xf numFmtId="164" fontId="0" fillId="2" borderId="0" xfId="0" applyNumberFormat="1" applyFill="1" applyBorder="1" applyAlignment="1">
      <alignment horizontal="center" vertical="center" wrapText="1"/>
    </xf>
    <xf numFmtId="0" fontId="0" fillId="2" borderId="0" xfId="0" applyFill="1" applyBorder="1" applyAlignment="1">
      <alignment vertical="center" wrapText="1"/>
    </xf>
    <xf numFmtId="164" fontId="2" fillId="5" borderId="0" xfId="0" applyNumberFormat="1" applyFont="1" applyFill="1" applyBorder="1" applyAlignment="1">
      <alignment horizontal="center" wrapText="1"/>
    </xf>
    <xf numFmtId="0" fontId="2" fillId="5" borderId="0" xfId="0" applyFont="1" applyFill="1" applyBorder="1" applyAlignment="1">
      <alignment horizontal="center" wrapText="1"/>
    </xf>
    <xf numFmtId="0" fontId="2" fillId="5" borderId="0" xfId="0" applyFont="1" applyFill="1" applyBorder="1" applyAlignment="1">
      <alignment wrapText="1"/>
    </xf>
    <xf numFmtId="0" fontId="2" fillId="5" borderId="0" xfId="0" applyFont="1" applyFill="1" applyBorder="1" applyAlignment="1">
      <alignment vertical="center" wrapText="1"/>
    </xf>
    <xf numFmtId="0" fontId="2" fillId="2" borderId="0" xfId="0" applyFont="1" applyFill="1" applyBorder="1" applyAlignment="1">
      <alignment horizontal="center" wrapText="1"/>
    </xf>
    <xf numFmtId="0" fontId="22" fillId="2" borderId="0" xfId="0" applyFont="1" applyFill="1" applyBorder="1" applyAlignment="1">
      <alignment horizontal="center" vertical="top" wrapText="1"/>
    </xf>
    <xf numFmtId="0" fontId="2" fillId="3" borderId="0" xfId="0" applyFont="1" applyFill="1" applyBorder="1" applyAlignment="1">
      <alignment horizontal="center"/>
    </xf>
    <xf numFmtId="167" fontId="25" fillId="7" borderId="0" xfId="0" applyNumberFormat="1" applyFont="1" applyFill="1" applyBorder="1" applyAlignment="1">
      <alignment horizontal="center"/>
    </xf>
    <xf numFmtId="0" fontId="38" fillId="2" borderId="0" xfId="0" applyFont="1" applyFill="1" applyBorder="1"/>
    <xf numFmtId="168" fontId="25" fillId="7" borderId="0" xfId="0" applyNumberFormat="1" applyFont="1" applyFill="1" applyAlignment="1">
      <alignment horizontal="center"/>
    </xf>
    <xf numFmtId="166" fontId="25" fillId="7" borderId="0" xfId="5" applyNumberFormat="1" applyFont="1" applyFill="1" applyAlignment="1">
      <alignment horizontal="center"/>
    </xf>
    <xf numFmtId="168" fontId="25" fillId="7" borderId="0" xfId="0" applyNumberFormat="1" applyFont="1" applyFill="1" applyBorder="1" applyAlignment="1">
      <alignment horizontal="center"/>
    </xf>
    <xf numFmtId="0" fontId="4" fillId="2" borderId="0" xfId="0" applyFont="1" applyFill="1" applyBorder="1" applyAlignment="1">
      <alignment wrapText="1"/>
    </xf>
    <xf numFmtId="49" fontId="10" fillId="6" borderId="0" xfId="1" applyNumberFormat="1" applyFont="1" applyFill="1" applyBorder="1" applyAlignment="1">
      <alignment horizontal="center" vertical="top" wrapText="1"/>
    </xf>
    <xf numFmtId="164" fontId="9" fillId="2" borderId="0"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20" fillId="2" borderId="0" xfId="0" applyFont="1" applyFill="1" applyBorder="1" applyAlignment="1">
      <alignment vertical="center"/>
    </xf>
    <xf numFmtId="0" fontId="8" fillId="2" borderId="0" xfId="0" applyFont="1" applyFill="1"/>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6" fillId="2" borderId="0" xfId="2" applyFill="1" applyAlignment="1" applyProtection="1"/>
    <xf numFmtId="0" fontId="0" fillId="0" borderId="0" xfId="0" applyAlignment="1"/>
    <xf numFmtId="0" fontId="22" fillId="2" borderId="0" xfId="0" applyFont="1" applyFill="1" applyBorder="1" applyAlignment="1">
      <alignment horizontal="center" vertical="top" wrapText="1"/>
    </xf>
    <xf numFmtId="0" fontId="2" fillId="3" borderId="3" xfId="0" applyFont="1" applyFill="1" applyBorder="1" applyAlignment="1">
      <alignment horizontal="center"/>
    </xf>
    <xf numFmtId="0" fontId="2" fillId="3" borderId="0"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Border="1" applyAlignment="1">
      <alignment horizontal="center" wrapText="1"/>
    </xf>
    <xf numFmtId="0" fontId="22" fillId="0" borderId="0" xfId="0" applyFont="1" applyAlignment="1">
      <alignment horizontal="center" vertical="top" wrapText="1"/>
    </xf>
    <xf numFmtId="0" fontId="24" fillId="5" borderId="9" xfId="0" applyFont="1" applyFill="1" applyBorder="1" applyAlignment="1">
      <alignment horizontal="center" wrapText="1"/>
    </xf>
    <xf numFmtId="0" fontId="24" fillId="5" borderId="0" xfId="0" applyFont="1" applyFill="1" applyBorder="1" applyAlignment="1">
      <alignment horizontal="center" wrapText="1"/>
    </xf>
    <xf numFmtId="0" fontId="24" fillId="5" borderId="3" xfId="0" applyFont="1" applyFill="1" applyBorder="1" applyAlignment="1">
      <alignment horizontal="center" wrapText="1"/>
    </xf>
    <xf numFmtId="0" fontId="4" fillId="2" borderId="0" xfId="0" applyFont="1" applyFill="1" applyAlignment="1">
      <alignment horizontal="left" wrapText="1"/>
    </xf>
    <xf numFmtId="0" fontId="6" fillId="2" borderId="0" xfId="2" applyFill="1" applyAlignment="1" applyProtection="1">
      <alignment horizontal="left"/>
    </xf>
    <xf numFmtId="0" fontId="22" fillId="7" borderId="0" xfId="0" applyFont="1" applyFill="1" applyAlignment="1">
      <alignment horizontal="left" wrapText="1"/>
    </xf>
    <xf numFmtId="0" fontId="6" fillId="7" borderId="0" xfId="2" applyFill="1" applyAlignment="1" applyProtection="1">
      <alignment horizontal="left"/>
    </xf>
    <xf numFmtId="0" fontId="22" fillId="0" borderId="10" xfId="0" applyFont="1" applyBorder="1" applyAlignment="1">
      <alignment horizontal="center" vertical="top" wrapText="1"/>
    </xf>
    <xf numFmtId="0" fontId="22" fillId="0" borderId="12" xfId="0" applyFont="1" applyBorder="1" applyAlignment="1">
      <alignment horizontal="center" vertical="top" wrapText="1"/>
    </xf>
    <xf numFmtId="0" fontId="22" fillId="0" borderId="11" xfId="0" applyFont="1" applyBorder="1" applyAlignment="1">
      <alignment horizontal="center" vertical="top" wrapText="1"/>
    </xf>
    <xf numFmtId="0" fontId="22" fillId="0" borderId="0" xfId="0" applyFont="1" applyBorder="1" applyAlignment="1">
      <alignment horizontal="center" vertical="top" wrapText="1"/>
    </xf>
    <xf numFmtId="0" fontId="24" fillId="5" borderId="3" xfId="0" applyFont="1" applyFill="1" applyBorder="1" applyAlignment="1">
      <alignment horizontal="center" vertical="center" wrapText="1"/>
    </xf>
    <xf numFmtId="0" fontId="6" fillId="7" borderId="0" xfId="2" applyFill="1" applyBorder="1" applyAlignment="1" applyProtection="1">
      <alignment horizontal="left"/>
    </xf>
    <xf numFmtId="165" fontId="26" fillId="5" borderId="0" xfId="1" applyNumberFormat="1" applyFont="1" applyFill="1" applyBorder="1" applyAlignment="1">
      <alignment horizontal="center" wrapText="1"/>
    </xf>
    <xf numFmtId="165" fontId="24" fillId="5" borderId="0" xfId="1" applyNumberFormat="1" applyFont="1" applyFill="1" applyBorder="1" applyAlignment="1">
      <alignment horizontal="center" wrapText="1"/>
    </xf>
    <xf numFmtId="165" fontId="24" fillId="5" borderId="3" xfId="1" applyNumberFormat="1" applyFont="1" applyFill="1" applyBorder="1" applyAlignment="1">
      <alignment horizontal="center" vertical="center" wrapText="1"/>
    </xf>
    <xf numFmtId="165" fontId="24" fillId="5" borderId="0" xfId="1" applyNumberFormat="1" applyFont="1" applyFill="1" applyBorder="1" applyAlignment="1">
      <alignment horizontal="left" wrapText="1"/>
    </xf>
    <xf numFmtId="0" fontId="22" fillId="7" borderId="0" xfId="0" applyFont="1" applyFill="1" applyBorder="1" applyAlignment="1">
      <alignment horizontal="left" wrapText="1"/>
    </xf>
    <xf numFmtId="49" fontId="24" fillId="5" borderId="3" xfId="1" applyNumberFormat="1" applyFont="1" applyFill="1" applyBorder="1" applyAlignment="1">
      <alignment horizontal="center" wrapText="1"/>
    </xf>
    <xf numFmtId="0" fontId="36" fillId="3" borderId="0" xfId="0" applyFont="1" applyFill="1" applyAlignment="1">
      <alignment horizontal="center"/>
    </xf>
    <xf numFmtId="0" fontId="36" fillId="3" borderId="15" xfId="0" applyFont="1" applyFill="1" applyBorder="1" applyAlignment="1">
      <alignment horizontal="center"/>
    </xf>
    <xf numFmtId="0" fontId="36" fillId="3" borderId="9" xfId="0" applyFont="1" applyFill="1" applyBorder="1" applyAlignment="1">
      <alignment horizontal="center"/>
    </xf>
    <xf numFmtId="0" fontId="36" fillId="3" borderId="16" xfId="0" applyFont="1" applyFill="1" applyBorder="1" applyAlignment="1">
      <alignment horizontal="center"/>
    </xf>
    <xf numFmtId="0" fontId="2" fillId="3" borderId="0" xfId="0" applyFont="1" applyFill="1" applyAlignment="1">
      <alignment horizontal="center"/>
    </xf>
    <xf numFmtId="0" fontId="2" fillId="3" borderId="17" xfId="0" applyFont="1" applyFill="1" applyBorder="1" applyAlignment="1">
      <alignment horizontal="center"/>
    </xf>
    <xf numFmtId="0" fontId="40" fillId="5" borderId="0" xfId="0" applyFont="1" applyFill="1" applyBorder="1" applyAlignment="1">
      <alignment horizontal="center" wrapText="1"/>
    </xf>
    <xf numFmtId="0" fontId="2" fillId="5" borderId="0" xfId="0" applyFont="1" applyFill="1" applyAlignment="1">
      <alignment horizontal="center"/>
    </xf>
    <xf numFmtId="0" fontId="2" fillId="5" borderId="17" xfId="0" applyFont="1" applyFill="1" applyBorder="1" applyAlignment="1">
      <alignment horizontal="center"/>
    </xf>
    <xf numFmtId="0" fontId="2" fillId="5" borderId="0" xfId="0" applyFont="1" applyFill="1" applyBorder="1" applyAlignment="1">
      <alignment horizontal="center"/>
    </xf>
    <xf numFmtId="0" fontId="36" fillId="5" borderId="0" xfId="0" applyFont="1" applyFill="1" applyAlignment="1">
      <alignment horizontal="center"/>
    </xf>
    <xf numFmtId="0" fontId="36" fillId="5" borderId="15" xfId="0" applyFont="1" applyFill="1" applyBorder="1" applyAlignment="1">
      <alignment horizontal="center"/>
    </xf>
    <xf numFmtId="0" fontId="36" fillId="5" borderId="16" xfId="0" applyFont="1" applyFill="1" applyBorder="1" applyAlignment="1">
      <alignment horizontal="center"/>
    </xf>
    <xf numFmtId="0" fontId="2" fillId="5" borderId="0" xfId="0" applyFont="1" applyFill="1" applyBorder="1" applyAlignment="1">
      <alignment horizontal="left"/>
    </xf>
    <xf numFmtId="0" fontId="2" fillId="5" borderId="3" xfId="0" applyFont="1" applyFill="1" applyBorder="1" applyAlignment="1">
      <alignment horizontal="center"/>
    </xf>
    <xf numFmtId="0" fontId="2" fillId="5" borderId="3" xfId="0" applyFont="1" applyFill="1" applyBorder="1" applyAlignment="1">
      <alignment horizontal="center" wrapText="1"/>
    </xf>
    <xf numFmtId="0" fontId="4" fillId="2" borderId="0" xfId="0" applyFont="1" applyFill="1" applyBorder="1" applyAlignment="1">
      <alignment horizontal="left" wrapText="1"/>
    </xf>
    <xf numFmtId="0" fontId="2" fillId="2" borderId="0" xfId="0" applyFont="1" applyFill="1" applyBorder="1" applyAlignment="1">
      <alignment horizontal="center" wrapText="1"/>
    </xf>
    <xf numFmtId="0" fontId="2" fillId="5" borderId="0" xfId="0" applyFont="1" applyFill="1" applyBorder="1" applyAlignment="1">
      <alignment horizontal="center" wrapText="1"/>
    </xf>
    <xf numFmtId="0" fontId="2" fillId="5" borderId="2" xfId="0" applyFont="1" applyFill="1" applyBorder="1" applyAlignment="1">
      <alignment horizont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cellXfs>
  <cellStyles count="8">
    <cellStyle name="Bad" xfId="7" builtinId="27"/>
    <cellStyle name="Comma" xfId="1" builtinId="3"/>
    <cellStyle name="Currency" xfId="6" builtinId="4"/>
    <cellStyle name="Hyperlink" xfId="2" builtinId="8"/>
    <cellStyle name="Normal" xfId="0" builtinId="0"/>
    <cellStyle name="Normal 2" xfId="3"/>
    <cellStyle name="Normal 5" xfId="4"/>
    <cellStyle name="Percent" xfId="5" builtinId="5"/>
  </cellStyles>
  <dxfs count="16">
    <dxf>
      <fill>
        <patternFill>
          <bgColor rgb="FFC5D9F1"/>
        </patternFill>
      </fill>
    </dxf>
    <dxf>
      <fill>
        <patternFill>
          <bgColor rgb="FFC5D9F1"/>
        </patternFill>
      </fill>
    </dxf>
    <dxf>
      <fill>
        <patternFill>
          <bgColor theme="4" tint="0.59996337778862885"/>
        </patternFill>
      </fill>
    </dxf>
    <dxf>
      <fill>
        <patternFill>
          <bgColor theme="4" tint="0.59996337778862885"/>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5D9F1"/>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3366CC"/>
      <color rgb="FFC5D9F1"/>
      <color rgb="FFC5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5.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6.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7.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18.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 Id="rId4" Type="http://schemas.openxmlformats.org/officeDocument/2006/relationships/chartUserShapes" Target="../drawings/drawing19.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20.xml"/></Relationships>
</file>

<file path=xl/charts/_rels/chart2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1.xml"/><Relationship Id="rId1" Type="http://schemas.microsoft.com/office/2011/relationships/chartStyle" Target="style2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6676540541033594E-2"/>
          <c:y val="3.8788641003207933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'Fig1a-c'!$D$11:$D$21</c:f>
              <c:numCache>
                <c:formatCode>_(* #,##0_);_(* \(#,##0\);_(* "-"??_);_(@_)</c:formatCode>
                <c:ptCount val="11"/>
                <c:pt idx="0">
                  <c:v>8166</c:v>
                </c:pt>
                <c:pt idx="1">
                  <c:v>8690</c:v>
                </c:pt>
                <c:pt idx="2">
                  <c:v>8620</c:v>
                </c:pt>
                <c:pt idx="3">
                  <c:v>9185</c:v>
                </c:pt>
                <c:pt idx="4">
                  <c:v>9479</c:v>
                </c:pt>
                <c:pt idx="5">
                  <c:v>9613</c:v>
                </c:pt>
                <c:pt idx="6">
                  <c:v>9534</c:v>
                </c:pt>
                <c:pt idx="7">
                  <c:v>9484</c:v>
                </c:pt>
                <c:pt idx="8">
                  <c:v>9510</c:v>
                </c:pt>
                <c:pt idx="9" formatCode="General">
                  <c:v>9295</c:v>
                </c:pt>
                <c:pt idx="10" formatCode="General">
                  <c:v>9171</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'Fig1a-c'!$E$11:$E$21</c:f>
              <c:numCache>
                <c:formatCode>_(* #,##0_);_(* \(#,##0\);_(* "-"??_);_(@_)</c:formatCode>
                <c:ptCount val="11"/>
                <c:pt idx="0">
                  <c:v>7525</c:v>
                </c:pt>
                <c:pt idx="1">
                  <c:v>7690</c:v>
                </c:pt>
                <c:pt idx="2">
                  <c:v>7784</c:v>
                </c:pt>
                <c:pt idx="3">
                  <c:v>8007</c:v>
                </c:pt>
                <c:pt idx="4">
                  <c:v>8110</c:v>
                </c:pt>
                <c:pt idx="5">
                  <c:v>8258</c:v>
                </c:pt>
                <c:pt idx="6">
                  <c:v>8287</c:v>
                </c:pt>
                <c:pt idx="7">
                  <c:v>8472</c:v>
                </c:pt>
                <c:pt idx="8" formatCode="General">
                  <c:v>8279</c:v>
                </c:pt>
                <c:pt idx="9" formatCode="General">
                  <c:v>8370</c:v>
                </c:pt>
                <c:pt idx="10" formatCode="General">
                  <c:v>8265</c:v>
                </c:pt>
              </c:numCache>
            </c:numRef>
          </c:val>
        </c:ser>
        <c:dLbls>
          <c:showLegendKey val="0"/>
          <c:showVal val="0"/>
          <c:showCatName val="0"/>
          <c:showSerName val="0"/>
          <c:showPercent val="0"/>
          <c:showBubbleSize val="0"/>
        </c:dLbls>
        <c:gapWidth val="150"/>
        <c:axId val="1184794888"/>
        <c:axId val="1184796848"/>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'Fig1a-c'!$C$11:$C$21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'Fig1a-c'!$F$11:$F$21</c:f>
              <c:numCache>
                <c:formatCode>General</c:formatCode>
                <c:ptCount val="11"/>
                <c:pt idx="0">
                  <c:v>293</c:v>
                </c:pt>
                <c:pt idx="1">
                  <c:v>301</c:v>
                </c:pt>
                <c:pt idx="2">
                  <c:v>309</c:v>
                </c:pt>
                <c:pt idx="3">
                  <c:v>323</c:v>
                </c:pt>
                <c:pt idx="4">
                  <c:v>332</c:v>
                </c:pt>
                <c:pt idx="5">
                  <c:v>335</c:v>
                </c:pt>
                <c:pt idx="6">
                  <c:v>334</c:v>
                </c:pt>
                <c:pt idx="7">
                  <c:v>335</c:v>
                </c:pt>
                <c:pt idx="8">
                  <c:v>335</c:v>
                </c:pt>
                <c:pt idx="9">
                  <c:v>333</c:v>
                </c:pt>
                <c:pt idx="10">
                  <c:v>330</c:v>
                </c:pt>
              </c:numCache>
            </c:numRef>
          </c:val>
          <c:smooth val="0"/>
        </c:ser>
        <c:dLbls>
          <c:showLegendKey val="0"/>
          <c:showVal val="0"/>
          <c:showCatName val="0"/>
          <c:showSerName val="0"/>
          <c:showPercent val="0"/>
          <c:showBubbleSize val="0"/>
        </c:dLbls>
        <c:marker val="1"/>
        <c:smooth val="0"/>
        <c:axId val="1184796456"/>
        <c:axId val="1184795672"/>
      </c:lineChart>
      <c:catAx>
        <c:axId val="1184794888"/>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184796848"/>
        <c:crosses val="autoZero"/>
        <c:auto val="1"/>
        <c:lblAlgn val="ctr"/>
        <c:lblOffset val="100"/>
        <c:noMultiLvlLbl val="0"/>
      </c:catAx>
      <c:valAx>
        <c:axId val="1184796848"/>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184794888"/>
        <c:crosses val="autoZero"/>
        <c:crossBetween val="between"/>
        <c:majorUnit val="2000"/>
      </c:valAx>
      <c:valAx>
        <c:axId val="1184795672"/>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1184796456"/>
        <c:crosses val="max"/>
        <c:crossBetween val="between"/>
        <c:majorUnit val="100"/>
      </c:valAx>
      <c:catAx>
        <c:axId val="1184796456"/>
        <c:scaling>
          <c:orientation val="minMax"/>
        </c:scaling>
        <c:delete val="1"/>
        <c:axPos val="b"/>
        <c:numFmt formatCode="General" sourceLinked="1"/>
        <c:majorTickMark val="out"/>
        <c:minorTickMark val="none"/>
        <c:tickLblPos val="none"/>
        <c:crossAx val="1184795672"/>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64846725658607"/>
          <c:y val="4.0157619554850074E-2"/>
          <c:w val="0.86284121637477573"/>
          <c:h val="0.79607855112293791"/>
        </c:manualLayout>
      </c:layout>
      <c:barChart>
        <c:barDir val="col"/>
        <c:grouping val="clustered"/>
        <c:varyColors val="0"/>
        <c:ser>
          <c:idx val="0"/>
          <c:order val="0"/>
          <c:tx>
            <c:strRef>
              <c:f>'Fig4-7'!$B$61</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4.585052728106373E-3"/>
                  <c:y val="0.22811671087533156"/>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5391104997707475"/>
                      <c:h val="0.1786030061892131"/>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'Fig4-7'!$C$60</c:f>
              <c:strCache>
                <c:ptCount val="1"/>
                <c:pt idx="0">
                  <c:v>2017-18</c:v>
                </c:pt>
              </c:strCache>
            </c:strRef>
          </c:cat>
          <c:val>
            <c:numRef>
              <c:f>'Fig4-7'!$C$61</c:f>
              <c:numCache>
                <c:formatCode>General</c:formatCode>
                <c:ptCount val="1"/>
                <c:pt idx="0">
                  <c:v>85</c:v>
                </c:pt>
              </c:numCache>
            </c:numRef>
          </c:val>
        </c:ser>
        <c:ser>
          <c:idx val="1"/>
          <c:order val="1"/>
          <c:tx>
            <c:strRef>
              <c:f>'Fig4-7'!$B$62</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7.2205554706082047E-8"/>
                  <c:y val="0.12367802167965065"/>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9335174574980049"/>
                      <c:h val="0.1130680813439434"/>
                    </c:manualLayout>
                  </c15:layout>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'Fig4-7'!$C$60</c:f>
              <c:strCache>
                <c:ptCount val="1"/>
                <c:pt idx="0">
                  <c:v>2017-18</c:v>
                </c:pt>
              </c:strCache>
            </c:strRef>
          </c:cat>
          <c:val>
            <c:numRef>
              <c:f>'Fig4-7'!$C$62</c:f>
              <c:numCache>
                <c:formatCode>General</c:formatCode>
                <c:ptCount val="1"/>
                <c:pt idx="0">
                  <c:v>31</c:v>
                </c:pt>
              </c:numCache>
            </c:numRef>
          </c:val>
        </c:ser>
        <c:ser>
          <c:idx val="2"/>
          <c:order val="2"/>
          <c:tx>
            <c:strRef>
              <c:f>'Fig4-7'!$B$63</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9.170105456212074E-4"/>
                  <c:y val="0.1856234814149556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endParaRPr lang="en-US"/>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0"/>
              <c:showCatName val="0"/>
              <c:showSerName val="0"/>
              <c:showPercent val="0"/>
              <c:showBubbleSize val="0"/>
              <c:extLst>
                <c:ext xmlns:c15="http://schemas.microsoft.com/office/drawing/2012/chart" uri="{CE6537A1-D6FC-4f65-9D91-7224C49458BB}">
                  <c15:layout>
                    <c:manualLayout>
                      <c:w val="0.175387436955525"/>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0"/>
              </c:ext>
            </c:extLst>
          </c:dLbls>
          <c:cat>
            <c:strRef>
              <c:f>'Fig4-7'!$C$60</c:f>
              <c:strCache>
                <c:ptCount val="1"/>
                <c:pt idx="0">
                  <c:v>2017-18</c:v>
                </c:pt>
              </c:strCache>
            </c:strRef>
          </c:cat>
          <c:val>
            <c:numRef>
              <c:f>'Fig4-7'!$C$63</c:f>
              <c:numCache>
                <c:formatCode>General</c:formatCode>
                <c:ptCount val="1"/>
                <c:pt idx="0">
                  <c:v>37</c:v>
                </c:pt>
              </c:numCache>
            </c:numRef>
          </c:val>
        </c:ser>
        <c:ser>
          <c:idx val="3"/>
          <c:order val="3"/>
          <c:tx>
            <c:strRef>
              <c:f>'Fig4-7'!$B$64</c:f>
              <c:strCache>
                <c:ptCount val="1"/>
                <c:pt idx="0">
                  <c:v>Other</c:v>
                </c:pt>
              </c:strCache>
            </c:strRef>
          </c:tx>
          <c:spPr>
            <a:solidFill>
              <a:srgbClr val="C8102E">
                <a:alpha val="85000"/>
              </a:srgbClr>
            </a:solidFill>
            <a:ln w="9525" cap="flat" cmpd="sng" algn="ctr">
              <a:no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'Fig4-7'!$C$60</c:f>
              <c:strCache>
                <c:ptCount val="1"/>
                <c:pt idx="0">
                  <c:v>2017-18</c:v>
                </c:pt>
              </c:strCache>
            </c:strRef>
          </c:cat>
          <c:val>
            <c:numRef>
              <c:f>'Fig4-7'!$C$64</c:f>
              <c:numCache>
                <c:formatCode>General</c:formatCode>
                <c:ptCount val="1"/>
                <c:pt idx="0">
                  <c:v>15</c:v>
                </c:pt>
              </c:numCache>
            </c:numRef>
          </c:val>
        </c:ser>
        <c:dLbls>
          <c:dLblPos val="inEnd"/>
          <c:showLegendKey val="0"/>
          <c:showVal val="1"/>
          <c:showCatName val="0"/>
          <c:showSerName val="0"/>
          <c:showPercent val="0"/>
          <c:showBubbleSize val="0"/>
        </c:dLbls>
        <c:gapWidth val="65"/>
        <c:axId val="1039097512"/>
        <c:axId val="1039092024"/>
      </c:barChart>
      <c:catAx>
        <c:axId val="1039097512"/>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2024"/>
        <c:crosses val="autoZero"/>
        <c:auto val="1"/>
        <c:lblAlgn val="ctr"/>
        <c:lblOffset val="100"/>
        <c:noMultiLvlLbl val="0"/>
      </c:catAx>
      <c:valAx>
        <c:axId val="1039092024"/>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 Hygiene Programs</a:t>
                </a:r>
              </a:p>
            </c:rich>
          </c:tx>
          <c:layout>
            <c:manualLayout>
              <c:xMode val="edge"/>
              <c:yMode val="edge"/>
              <c:x val="3.3536591970020256E-2"/>
              <c:y val="0.1137759769418742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1039097512"/>
        <c:crosses val="autoZero"/>
        <c:crossBetween val="between"/>
        <c:majorUnit val="20"/>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14822837921332E-2"/>
          <c:y val="1.9225736113692514E-2"/>
          <c:w val="0.79751086434491836"/>
          <c:h val="0.80708210216481557"/>
        </c:manualLayout>
      </c:layout>
      <c:lineChart>
        <c:grouping val="standard"/>
        <c:varyColors val="0"/>
        <c:ser>
          <c:idx val="0"/>
          <c:order val="0"/>
          <c:tx>
            <c:strRef>
              <c:f>'Fig8-9'!$B$9</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'Fig8-9'!$C$8:$M$8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'Fig8-9'!$C$9:$M$9</c:f>
              <c:numCache>
                <c:formatCode>"$"#,##0</c:formatCode>
                <c:ptCount val="11"/>
                <c:pt idx="0">
                  <c:v>16418</c:v>
                </c:pt>
                <c:pt idx="1">
                  <c:v>17839.696666666667</c:v>
                </c:pt>
                <c:pt idx="2">
                  <c:v>19215</c:v>
                </c:pt>
                <c:pt idx="3">
                  <c:v>20571</c:v>
                </c:pt>
                <c:pt idx="4" formatCode="_(&quot;$&quot;* #,##0_);_(&quot;$&quot;* \(#,##0\);_(&quot;$&quot;* &quot;-&quot;??_);_(@_)">
                  <c:v>22415</c:v>
                </c:pt>
                <c:pt idx="5" formatCode="_(&quot;$&quot;* #,##0_);_(&quot;$&quot;* \(#,##0\);_(&quot;$&quot;* &quot;-&quot;??_);_(@_)">
                  <c:v>24931</c:v>
                </c:pt>
                <c:pt idx="6" formatCode="_(&quot;$&quot;* #,##0_);_(&quot;$&quot;* \(#,##0\);_(&quot;$&quot;* &quot;-&quot;??_);_(@_)">
                  <c:v>25114.27</c:v>
                </c:pt>
                <c:pt idx="7" formatCode="_(&quot;$&quot;* #,##0_);_(&quot;$&quot;* \(#,##0\);_(&quot;$&quot;* &quot;-&quot;??_);_(@_)">
                  <c:v>26541.34</c:v>
                </c:pt>
                <c:pt idx="8" formatCode="_(&quot;$&quot;* #,##0_);_(&quot;$&quot;* \(#,##0\);_(&quot;$&quot;* &quot;-&quot;??_);_(@_)">
                  <c:v>27404</c:v>
                </c:pt>
                <c:pt idx="9" formatCode="_(&quot;$&quot;* #,##0_);_(&quot;$&quot;* \(#,##0\);_(&quot;$&quot;* &quot;-&quot;??_);_(@_)">
                  <c:v>27646</c:v>
                </c:pt>
                <c:pt idx="10" formatCode="_(&quot;$&quot;* #,##0_);_(&quot;$&quot;* \(#,##0\);_(&quot;$&quot;* &quot;-&quot;??_);_(@_)">
                  <c:v>28476</c:v>
                </c:pt>
              </c:numCache>
            </c:numRef>
          </c:val>
          <c:smooth val="0"/>
        </c:ser>
        <c:ser>
          <c:idx val="1"/>
          <c:order val="1"/>
          <c:tx>
            <c:strRef>
              <c:f>'Fig8-9'!$B$10</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'Fig8-9'!$C$8:$M$8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'Fig8-9'!$C$10:$M$10</c:f>
              <c:numCache>
                <c:formatCode>"$"#,##0</c:formatCode>
                <c:ptCount val="11"/>
                <c:pt idx="0">
                  <c:v>18007</c:v>
                </c:pt>
                <c:pt idx="1">
                  <c:v>19521.650000000001</c:v>
                </c:pt>
                <c:pt idx="2">
                  <c:v>20726</c:v>
                </c:pt>
                <c:pt idx="3">
                  <c:v>22365</c:v>
                </c:pt>
                <c:pt idx="4" formatCode="_(&quot;$&quot;* #,##0_);_(&quot;$&quot;* \(#,##0\);_(&quot;$&quot;* &quot;-&quot;??_);_(@_)">
                  <c:v>24032</c:v>
                </c:pt>
                <c:pt idx="5" formatCode="_(&quot;$&quot;* #,##0_);_(&quot;$&quot;* \(#,##0\);_(&quot;$&quot;* &quot;-&quot;??_);_(@_)">
                  <c:v>26619</c:v>
                </c:pt>
                <c:pt idx="6" formatCode="_(&quot;$&quot;* #,##0_);_(&quot;$&quot;* \(#,##0\);_(&quot;$&quot;* &quot;-&quot;??_);_(@_)">
                  <c:v>27148.6</c:v>
                </c:pt>
                <c:pt idx="7" formatCode="_(&quot;$&quot;* #,##0_);_(&quot;$&quot;* \(#,##0\);_(&quot;$&quot;* &quot;-&quot;??_);_(@_)">
                  <c:v>29465.87</c:v>
                </c:pt>
                <c:pt idx="8" formatCode="_(&quot;$&quot;* #,##0_);_(&quot;$&quot;* \(#,##0\);_(&quot;$&quot;* &quot;-&quot;??_);_(@_)">
                  <c:v>29909</c:v>
                </c:pt>
                <c:pt idx="9" formatCode="_(&quot;$&quot;* #,##0_);_(&quot;$&quot;* \(#,##0\);_(&quot;$&quot;* &quot;-&quot;??_);_(@_)">
                  <c:v>30599</c:v>
                </c:pt>
                <c:pt idx="10" formatCode="_(&quot;$&quot;* #,##0_);_(&quot;$&quot;* \(#,##0\);_(&quot;$&quot;* &quot;-&quot;??_);_(@_)">
                  <c:v>30996</c:v>
                </c:pt>
              </c:numCache>
            </c:numRef>
          </c:val>
          <c:smooth val="0"/>
        </c:ser>
        <c:ser>
          <c:idx val="2"/>
          <c:order val="2"/>
          <c:tx>
            <c:strRef>
              <c:f>'Fig8-9'!$B$11</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'Fig8-9'!$C$8:$M$8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'Fig8-9'!$C$11:$M$11</c:f>
              <c:numCache>
                <c:formatCode>"$"#,##0</c:formatCode>
                <c:ptCount val="11"/>
                <c:pt idx="0">
                  <c:v>25886</c:v>
                </c:pt>
                <c:pt idx="1">
                  <c:v>27363.58</c:v>
                </c:pt>
                <c:pt idx="2">
                  <c:v>28831</c:v>
                </c:pt>
                <c:pt idx="3">
                  <c:v>29989</c:v>
                </c:pt>
                <c:pt idx="4" formatCode="_(&quot;$&quot;* #,##0_);_(&quot;$&quot;* \(#,##0\);_(&quot;$&quot;* &quot;-&quot;??_);_(@_)">
                  <c:v>32100</c:v>
                </c:pt>
                <c:pt idx="5" formatCode="_(&quot;$&quot;* #,##0_);_(&quot;$&quot;* \(#,##0\);_(&quot;$&quot;* &quot;-&quot;??_);_(@_)">
                  <c:v>34327</c:v>
                </c:pt>
                <c:pt idx="6" formatCode="_(&quot;$&quot;* #,##0_);_(&quot;$&quot;* \(#,##0\);_(&quot;$&quot;* &quot;-&quot;??_);_(@_)">
                  <c:v>35532.25</c:v>
                </c:pt>
                <c:pt idx="7" formatCode="_(&quot;$&quot;* #,##0_);_(&quot;$&quot;* \(#,##0\);_(&quot;$&quot;* &quot;-&quot;??_);_(@_)">
                  <c:v>38243.800000000003</c:v>
                </c:pt>
                <c:pt idx="8" formatCode="_(&quot;$&quot;* #,##0_);_(&quot;$&quot;* \(#,##0\);_(&quot;$&quot;* &quot;-&quot;??_);_(@_)">
                  <c:v>39391</c:v>
                </c:pt>
                <c:pt idx="9" formatCode="_(&quot;$&quot;* #,##0_);_(&quot;$&quot;* \(#,##0\);_(&quot;$&quot;* &quot;-&quot;??_);_(@_)">
                  <c:v>39943</c:v>
                </c:pt>
                <c:pt idx="10" formatCode="_(&quot;$&quot;* #,##0_);_(&quot;$&quot;* \(#,##0\);_(&quot;$&quot;* &quot;-&quot;??_);_(@_)">
                  <c:v>41398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1039090456"/>
        <c:axId val="1039095160"/>
      </c:lineChart>
      <c:catAx>
        <c:axId val="10390904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5160"/>
        <c:crosses val="autoZero"/>
        <c:auto val="1"/>
        <c:lblAlgn val="ctr"/>
        <c:lblOffset val="100"/>
        <c:noMultiLvlLbl val="0"/>
      </c:catAx>
      <c:valAx>
        <c:axId val="1039095160"/>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0456"/>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2.1534317280187468E-2"/>
          <c:w val="0.92185081384600931"/>
          <c:h val="0.67801900106767254"/>
        </c:manualLayout>
      </c:layout>
      <c:barChart>
        <c:barDir val="col"/>
        <c:grouping val="clustered"/>
        <c:varyColors val="0"/>
        <c:ser>
          <c:idx val="0"/>
          <c:order val="0"/>
          <c:spPr>
            <a:solidFill>
              <a:srgbClr val="0070C0"/>
            </a:solidFill>
            <a:ln>
              <a:noFill/>
            </a:ln>
            <a:effectLst/>
          </c:spPr>
          <c:invertIfNegative val="0"/>
          <c:dPt>
            <c:idx val="0"/>
            <c:invertIfNegative val="0"/>
            <c:bubble3D val="0"/>
            <c:spPr>
              <a:solidFill>
                <a:srgbClr val="0070C0"/>
              </a:solidFill>
              <a:ln>
                <a:noFill/>
              </a:ln>
              <a:effectLst/>
            </c:spPr>
          </c:dPt>
          <c:dPt>
            <c:idx val="1"/>
            <c:invertIfNegative val="0"/>
            <c:bubble3D val="0"/>
            <c:spPr>
              <a:solidFill>
                <a:srgbClr val="0070C0"/>
              </a:solidFill>
              <a:ln>
                <a:noFill/>
              </a:ln>
              <a:effectLst/>
            </c:spPr>
          </c:dPt>
          <c:dPt>
            <c:idx val="2"/>
            <c:invertIfNegative val="0"/>
            <c:bubble3D val="0"/>
            <c:spPr>
              <a:solidFill>
                <a:srgbClr val="0070C0"/>
              </a:solidFill>
              <a:ln>
                <a:noFill/>
              </a:ln>
              <a:effectLst/>
            </c:spPr>
          </c:dPt>
          <c:dPt>
            <c:idx val="3"/>
            <c:invertIfNegative val="0"/>
            <c:bubble3D val="0"/>
            <c:spPr>
              <a:solidFill>
                <a:srgbClr val="0070C0"/>
              </a:solidFill>
              <a:ln>
                <a:noFill/>
              </a:ln>
              <a:effectLst/>
            </c:spPr>
          </c:dPt>
          <c:dPt>
            <c:idx val="5"/>
            <c:invertIfNegative val="0"/>
            <c:bubble3D val="0"/>
            <c:spPr>
              <a:solidFill>
                <a:srgbClr val="0070C0"/>
              </a:solidFill>
              <a:ln>
                <a:noFill/>
              </a:ln>
              <a:effectLst/>
            </c:spPr>
          </c:dPt>
          <c:dLbls>
            <c:dLbl>
              <c:idx val="1"/>
              <c:layout>
                <c:manualLayout>
                  <c:x val="-5.5970368977697757E-3"/>
                  <c:y val="2.1183836395450566E-2"/>
                </c:manualLayout>
              </c:layout>
              <c:tx>
                <c:rich>
                  <a:bodyPr/>
                  <a:lstStyle/>
                  <a:p>
                    <a:fld id="{49A4C656-BDD8-4CA5-A299-45F913070797}" type="VALUE">
                      <a:rPr lang="en-US"/>
                      <a:pPr/>
                      <a:t>[VALUE]</a:t>
                    </a:fld>
                    <a:endParaRPr lang="en-US"/>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37B89DFC-4966-42C5-8651-874F962F60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'Fig8-9'!$B$37:$G$37</c:f>
              <c:strCache>
                <c:ptCount val="6"/>
                <c:pt idx="0">
                  <c:v>Univ/Four Year College: School of Health Sciences
(N = 39)</c:v>
                </c:pt>
                <c:pt idx="1">
                  <c:v>Univ/Four Year College: Dental School/Separate Dental Dept./Other Univ. Setting
(N = 43)</c:v>
                </c:pt>
                <c:pt idx="2">
                  <c:v>Community College
(N = 177)</c:v>
                </c:pt>
                <c:pt idx="3">
                  <c:v>Technical College/Institute
(N =35)</c:v>
                </c:pt>
                <c:pt idx="4">
                  <c:v>Vocational School or Career College
(N = 23)</c:v>
                </c:pt>
                <c:pt idx="5">
                  <c:v>Other
(N = 4)</c:v>
                </c:pt>
              </c:strCache>
            </c:strRef>
          </c:cat>
          <c:val>
            <c:numRef>
              <c:f>'Fig8-9'!$B$38:$G$38</c:f>
              <c:numCache>
                <c:formatCode>_("$"* #,##0_);_("$"* \(#,##0\);_("$"* "-"??_);_(@_)</c:formatCode>
                <c:ptCount val="6"/>
                <c:pt idx="0">
                  <c:v>12567</c:v>
                </c:pt>
                <c:pt idx="1">
                  <c:v>16956.05</c:v>
                </c:pt>
                <c:pt idx="2">
                  <c:v>4613</c:v>
                </c:pt>
                <c:pt idx="3">
                  <c:v>7695</c:v>
                </c:pt>
                <c:pt idx="4">
                  <c:v>24315</c:v>
                </c:pt>
                <c:pt idx="5">
                  <c:v>10327</c:v>
                </c:pt>
              </c:numCache>
            </c:numRef>
          </c:val>
        </c:ser>
        <c:dLbls>
          <c:showLegendKey val="0"/>
          <c:showVal val="0"/>
          <c:showCatName val="0"/>
          <c:showSerName val="0"/>
          <c:showPercent val="0"/>
          <c:showBubbleSize val="0"/>
        </c:dLbls>
        <c:gapWidth val="64"/>
        <c:overlap val="-27"/>
        <c:axId val="1039088104"/>
        <c:axId val="1039098688"/>
      </c:barChart>
      <c:catAx>
        <c:axId val="10390881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Educational Setting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39098688"/>
        <c:crosses val="autoZero"/>
        <c:auto val="1"/>
        <c:lblAlgn val="ctr"/>
        <c:lblOffset val="100"/>
        <c:noMultiLvlLbl val="0"/>
      </c:catAx>
      <c:valAx>
        <c:axId val="1039098688"/>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39088104"/>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39099864"/>
        <c:axId val="1039089280"/>
      </c:barChart>
      <c:catAx>
        <c:axId val="103909986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9089280"/>
        <c:crosses val="autoZero"/>
        <c:auto val="0"/>
        <c:lblAlgn val="ctr"/>
        <c:lblOffset val="100"/>
        <c:tickMarkSkip val="1"/>
        <c:noMultiLvlLbl val="0"/>
      </c:catAx>
      <c:valAx>
        <c:axId val="103908928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909986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39090848"/>
        <c:axId val="1039092416"/>
      </c:barChart>
      <c:catAx>
        <c:axId val="10390908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9092416"/>
        <c:crosses val="autoZero"/>
        <c:auto val="0"/>
        <c:lblAlgn val="ctr"/>
        <c:lblOffset val="100"/>
        <c:tickMarkSkip val="1"/>
        <c:noMultiLvlLbl val="0"/>
      </c:catAx>
      <c:valAx>
        <c:axId val="103909241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390908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23687810835725E-2"/>
          <c:y val="1.8369692225690713E-2"/>
          <c:w val="0.88488318154861512"/>
          <c:h val="0.79575409394627039"/>
        </c:manualLayout>
      </c:layout>
      <c:barChart>
        <c:barDir val="col"/>
        <c:grouping val="clustered"/>
        <c:varyColors val="0"/>
        <c:ser>
          <c:idx val="0"/>
          <c:order val="0"/>
          <c:tx>
            <c:strRef>
              <c:f>'Fig10-11'!$C$5</c:f>
              <c:strCache>
                <c:ptCount val="1"/>
                <c:pt idx="0">
                  <c:v>Number of Dental Hygiene Students</c:v>
                </c:pt>
              </c:strCache>
            </c:strRef>
          </c:tx>
          <c:spPr>
            <a:solidFill>
              <a:srgbClr val="F26522"/>
            </a:solidFill>
          </c:spPr>
          <c:invertIfNegative val="0"/>
          <c:dLbls>
            <c:dLbl>
              <c:idx val="0"/>
              <c:layout>
                <c:manualLayout>
                  <c:x val="-1.4914243102162564E-3"/>
                  <c:y val="3.0616153709484592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91424310216256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914243102163659E-3"/>
                  <c:y val="6.1232307418967926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b="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'Fig10-11'!$B$6:$B$10</c:f>
              <c:strCache>
                <c:ptCount val="5"/>
                <c:pt idx="0">
                  <c:v>Total Enrollment in Dental Hygiene Programs</c:v>
                </c:pt>
                <c:pt idx="1">
                  <c:v>Accredited Dental Assisting</c:v>
                </c:pt>
                <c:pt idx="2">
                  <c:v>Accredited Dental Lab Tech</c:v>
                </c:pt>
                <c:pt idx="3">
                  <c:v>Non-Accredited Dental Assisting</c:v>
                </c:pt>
                <c:pt idx="4">
                  <c:v>Non-Accredited Dental Lab Tech</c:v>
                </c:pt>
              </c:strCache>
            </c:strRef>
          </c:cat>
          <c:val>
            <c:numRef>
              <c:f>'Fig10-11'!$C$6:$C$10</c:f>
              <c:numCache>
                <c:formatCode>General</c:formatCode>
                <c:ptCount val="5"/>
                <c:pt idx="0">
                  <c:v>16118</c:v>
                </c:pt>
                <c:pt idx="1">
                  <c:v>1728</c:v>
                </c:pt>
                <c:pt idx="2">
                  <c:v>50</c:v>
                </c:pt>
                <c:pt idx="3">
                  <c:v>1290</c:v>
                </c:pt>
                <c:pt idx="4">
                  <c:v>99</c:v>
                </c:pt>
              </c:numCache>
            </c:numRef>
          </c:val>
        </c:ser>
        <c:dLbls>
          <c:showLegendKey val="0"/>
          <c:showVal val="0"/>
          <c:showCatName val="0"/>
          <c:showSerName val="0"/>
          <c:showPercent val="0"/>
          <c:showBubbleSize val="0"/>
        </c:dLbls>
        <c:gapWidth val="65"/>
        <c:axId val="1039093592"/>
        <c:axId val="1039093984"/>
      </c:barChart>
      <c:catAx>
        <c:axId val="1039093592"/>
        <c:scaling>
          <c:orientation val="minMax"/>
        </c:scaling>
        <c:delete val="0"/>
        <c:axPos val="b"/>
        <c:title>
          <c:tx>
            <c:rich>
              <a:bodyPr/>
              <a:lstStyle/>
              <a:p>
                <a:pPr>
                  <a:defRPr/>
                </a:pPr>
                <a:r>
                  <a:rPr lang="en-US"/>
                  <a:t>Type of Program Completed</a:t>
                </a:r>
              </a:p>
            </c:rich>
          </c:tx>
          <c:layout>
            <c:manualLayout>
              <c:xMode val="edge"/>
              <c:yMode val="edge"/>
              <c:x val="0.43312813171080888"/>
              <c:y val="0.94919168591224024"/>
            </c:manualLayout>
          </c:layout>
          <c:overlay val="0"/>
        </c:title>
        <c:numFmt formatCode="General" sourceLinked="0"/>
        <c:majorTickMark val="out"/>
        <c:minorTickMark val="none"/>
        <c:tickLblPos val="nextTo"/>
        <c:crossAx val="1039093984"/>
        <c:crosses val="autoZero"/>
        <c:auto val="1"/>
        <c:lblAlgn val="ctr"/>
        <c:lblOffset val="100"/>
        <c:noMultiLvlLbl val="0"/>
      </c:catAx>
      <c:valAx>
        <c:axId val="1039093984"/>
        <c:scaling>
          <c:orientation val="minMax"/>
        </c:scaling>
        <c:delete val="0"/>
        <c:axPos val="l"/>
        <c:title>
          <c:tx>
            <c:rich>
              <a:bodyPr/>
              <a:lstStyle/>
              <a:p>
                <a:pPr>
                  <a:defRPr/>
                </a:pPr>
                <a:r>
                  <a:rPr lang="en-US"/>
                  <a:t>Number of Dental Hygiene Students</a:t>
                </a:r>
              </a:p>
            </c:rich>
          </c:tx>
          <c:layout>
            <c:manualLayout>
              <c:xMode val="edge"/>
              <c:yMode val="edge"/>
              <c:x val="5.2631299875394366E-3"/>
              <c:y val="0.149448940129597"/>
            </c:manualLayout>
          </c:layout>
          <c:overlay val="0"/>
        </c:title>
        <c:numFmt formatCode="#,##0" sourceLinked="0"/>
        <c:majorTickMark val="out"/>
        <c:minorTickMark val="none"/>
        <c:tickLblPos val="nextTo"/>
        <c:crossAx val="1039093592"/>
        <c:crosses val="autoZero"/>
        <c:crossBetween val="between"/>
      </c:valAx>
      <c:spPr>
        <a:gradFill flip="none" rotWithShape="1">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tileRect/>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'Fig10-11'!$C$35</c:f>
              <c:strCache>
                <c:ptCount val="1"/>
                <c:pt idx="0">
                  <c:v>Number of Dental Hygiene Students</c:v>
                </c:pt>
              </c:strCache>
            </c:strRef>
          </c:tx>
          <c:spPr>
            <a:solidFill>
              <a:srgbClr val="F2652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'Fig10-11'!$B$36:$B$39</c:f>
              <c:strCache>
                <c:ptCount val="4"/>
                <c:pt idx="0">
                  <c:v>Total Enrollment</c:v>
                </c:pt>
                <c:pt idx="1">
                  <c:v>Job and/or Family Care Responsibilities</c:v>
                </c:pt>
                <c:pt idx="2">
                  <c:v>Requested Financial Aid</c:v>
                </c:pt>
                <c:pt idx="3">
                  <c:v>Received Financial Aid</c:v>
                </c:pt>
              </c:strCache>
            </c:strRef>
          </c:cat>
          <c:val>
            <c:numRef>
              <c:f>'Fig10-11'!$C$36:$C$39</c:f>
              <c:numCache>
                <c:formatCode>0</c:formatCode>
                <c:ptCount val="4"/>
                <c:pt idx="0">
                  <c:v>16118</c:v>
                </c:pt>
                <c:pt idx="1">
                  <c:v>9243</c:v>
                </c:pt>
                <c:pt idx="2">
                  <c:v>11767</c:v>
                </c:pt>
                <c:pt idx="3">
                  <c:v>10552</c:v>
                </c:pt>
              </c:numCache>
            </c:numRef>
          </c:val>
        </c:ser>
        <c:dLbls>
          <c:showLegendKey val="0"/>
          <c:showVal val="0"/>
          <c:showCatName val="0"/>
          <c:showSerName val="0"/>
          <c:showPercent val="0"/>
          <c:showBubbleSize val="0"/>
        </c:dLbls>
        <c:gapWidth val="65"/>
        <c:axId val="1039103784"/>
        <c:axId val="1039105352"/>
      </c:barChart>
      <c:catAx>
        <c:axId val="1039103784"/>
        <c:scaling>
          <c:orientation val="minMax"/>
        </c:scaling>
        <c:delete val="0"/>
        <c:axPos val="b"/>
        <c:numFmt formatCode="General" sourceLinked="0"/>
        <c:majorTickMark val="out"/>
        <c:minorTickMark val="none"/>
        <c:tickLblPos val="nextTo"/>
        <c:crossAx val="1039105352"/>
        <c:crosses val="autoZero"/>
        <c:auto val="1"/>
        <c:lblAlgn val="ctr"/>
        <c:lblOffset val="100"/>
        <c:noMultiLvlLbl val="0"/>
      </c:catAx>
      <c:valAx>
        <c:axId val="1039105352"/>
        <c:scaling>
          <c:orientation val="minMax"/>
        </c:scaling>
        <c:delete val="0"/>
        <c:axPos val="l"/>
        <c:title>
          <c:tx>
            <c:rich>
              <a:bodyPr/>
              <a:lstStyle/>
              <a:p>
                <a:pPr>
                  <a:defRPr/>
                </a:pPr>
                <a:r>
                  <a:rPr lang="en-US"/>
                  <a:t>Number of Dental Hygiene Students</a:t>
                </a:r>
              </a:p>
            </c:rich>
          </c:tx>
          <c:layout>
            <c:manualLayout>
              <c:xMode val="edge"/>
              <c:yMode val="edge"/>
              <c:x val="1.1556112292222004E-2"/>
              <c:y val="0.25140000000000001"/>
            </c:manualLayout>
          </c:layout>
          <c:overlay val="0"/>
        </c:title>
        <c:numFmt formatCode="#,##0" sourceLinked="0"/>
        <c:majorTickMark val="out"/>
        <c:minorTickMark val="none"/>
        <c:tickLblPos val="nextTo"/>
        <c:crossAx val="1039103784"/>
        <c:crosses val="autoZero"/>
        <c:crossBetween val="between"/>
      </c:valAx>
      <c:spPr>
        <a:gradFill>
          <a:gsLst>
            <a:gs pos="0">
              <a:srgbClr val="5B9BD5">
                <a:lumMod val="0"/>
                <a:lumOff val="100000"/>
              </a:srgbClr>
            </a:gs>
            <a:gs pos="35000">
              <a:srgbClr val="5B9BD5">
                <a:lumMod val="0"/>
                <a:lumOff val="100000"/>
              </a:srgbClr>
            </a:gs>
            <a:gs pos="100000">
              <a:srgbClr val="5B9BD5">
                <a:lumMod val="100000"/>
              </a:srgbClr>
            </a:gs>
          </a:gsLst>
          <a:path path="circle">
            <a:fillToRect l="50000" t="-80000" r="50000" b="180000"/>
          </a:path>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 l="0.70000000000000062" r="0.70000000000000062" t="0.75000000000000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832211346411113E-2"/>
          <c:y val="7.8879968013826268E-2"/>
          <c:w val="0.87858979881344157"/>
          <c:h val="0.83568805742034091"/>
        </c:manualLayout>
      </c:layout>
      <c:ofPieChart>
        <c:ofPieType val="bar"/>
        <c:varyColors val="1"/>
        <c:ser>
          <c:idx val="0"/>
          <c:order val="0"/>
          <c:dPt>
            <c:idx val="0"/>
            <c:bubble3D val="0"/>
            <c:spPr>
              <a:solidFill>
                <a:srgbClr val="0076BE"/>
              </a:solidFill>
              <a:ln>
                <a:noFill/>
              </a:ln>
              <a:effectLst>
                <a:outerShdw blurRad="57150" dist="19050" dir="5400000" algn="ctr" rotWithShape="0">
                  <a:srgbClr val="000000">
                    <a:alpha val="63000"/>
                  </a:srgbClr>
                </a:outerShdw>
              </a:effectLst>
            </c:spPr>
          </c:dPt>
          <c:dPt>
            <c:idx val="1"/>
            <c:bubble3D val="0"/>
            <c:spPr>
              <a:solidFill>
                <a:srgbClr val="C8102E"/>
              </a:solidFill>
              <a:ln>
                <a:noFill/>
              </a:ln>
              <a:effectLst>
                <a:outerShdw blurRad="57150" dist="19050" dir="5400000" algn="ctr" rotWithShape="0">
                  <a:srgbClr val="000000">
                    <a:alpha val="63000"/>
                  </a:srgbClr>
                </a:outerShdw>
              </a:effectLst>
            </c:spPr>
          </c:dPt>
          <c:dPt>
            <c:idx val="2"/>
            <c:bubble3D val="0"/>
            <c:spPr>
              <a:solidFill>
                <a:srgbClr val="339933"/>
              </a:soli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4"/>
            <c:bubble3D val="0"/>
            <c:spPr>
              <a:solidFill>
                <a:srgbClr val="993366"/>
              </a:solidFill>
              <a:ln>
                <a:noFill/>
              </a:ln>
              <a:effectLst>
                <a:outerShdw blurRad="57150" dist="19050" dir="5400000" algn="ctr" rotWithShape="0">
                  <a:srgbClr val="000000">
                    <a:alpha val="63000"/>
                  </a:srgbClr>
                </a:outerShdw>
              </a:effectLst>
            </c:spPr>
          </c:dPt>
          <c:dPt>
            <c:idx val="5"/>
            <c:bubble3D val="0"/>
            <c:spPr>
              <a:solidFill>
                <a:srgbClr val="009999"/>
              </a:solidFill>
              <a:ln>
                <a:noFill/>
              </a:ln>
              <a:effectLst>
                <a:outerShdw blurRad="57150" dist="19050" dir="5400000" algn="ctr" rotWithShape="0">
                  <a:srgbClr val="000000">
                    <a:alpha val="63000"/>
                  </a:srgbClr>
                </a:outerShdw>
              </a:effectLst>
            </c:spPr>
          </c:dPt>
          <c:dPt>
            <c:idx val="6"/>
            <c:bubble3D val="0"/>
            <c:spPr>
              <a:solidFill>
                <a:srgbClr val="F26522"/>
              </a:solidFill>
              <a:ln>
                <a:noFill/>
              </a:ln>
              <a:effectLst>
                <a:outerShdw blurRad="57150" dist="19050" dir="5400000" algn="ctr" rotWithShape="0">
                  <a:srgbClr val="000000">
                    <a:alpha val="63000"/>
                  </a:srgbClr>
                </a:outerShdw>
              </a:effectLst>
            </c:spPr>
          </c:dPt>
          <c:dPt>
            <c:idx val="7"/>
            <c:bubble3D val="0"/>
            <c:spPr>
              <a:solidFill>
                <a:srgbClr val="CCCCCC"/>
              </a:solidFill>
              <a:ln>
                <a:noFill/>
              </a:ln>
              <a:effectLst>
                <a:outerShdw blurRad="57150" dist="19050" dir="5400000" algn="ctr" rotWithShape="0">
                  <a:srgbClr val="000000">
                    <a:alpha val="63000"/>
                  </a:srgbClr>
                </a:outerShdw>
              </a:effectLst>
            </c:spPr>
          </c:dPt>
          <c:dLbls>
            <c:dLbl>
              <c:idx val="0"/>
              <c:layout>
                <c:manualLayout>
                  <c:x val="0.15931462946693706"/>
                  <c:y val="-3.301315972916780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174999999999997"/>
                      <c:h val="0.17746913580246915"/>
                    </c:manualLayout>
                  </c15:layout>
                </c:ext>
              </c:extLst>
            </c:dLbl>
            <c:dLbl>
              <c:idx val="1"/>
              <c:layout>
                <c:manualLayout>
                  <c:x val="-0.10968449256342967"/>
                  <c:y val="-5.728589481870321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2.1001097490550909E-2"/>
                  <c:y val="-7.477417516805780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3.5683769455825319E-2"/>
                  <c:y val="-6.1779806392561211E-4"/>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9666666666666666"/>
                      <c:h val="0.19907407407407407"/>
                    </c:manualLayout>
                  </c15:layout>
                </c:ext>
              </c:extLst>
            </c:dLbl>
            <c:dLbl>
              <c:idx val="4"/>
              <c:layout>
                <c:manualLayout>
                  <c:x val="-0.11619803865110834"/>
                  <c:y val="-9.0145549988069674E-4"/>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8.985016559826986E-2"/>
                  <c:y val="-2.620854211405392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3.2010498687664042E-2"/>
                  <c:y val="7.449110527850673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separator>
</c:separator>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'Fig12'!$C$9:$C$15</c:f>
              <c:strCache>
                <c:ptCount val="7"/>
                <c:pt idx="0">
                  <c:v>Employed in private dental office</c:v>
                </c:pt>
                <c:pt idx="1">
                  <c:v>Unknown</c:v>
                </c:pt>
                <c:pt idx="2">
                  <c:v>Awaiting opportunity to take national/state boards</c:v>
                </c:pt>
                <c:pt idx="3">
                  <c:v>Employed in a private dental office and continuing education toward an advanced degree</c:v>
                </c:pt>
                <c:pt idx="4">
                  <c:v>Unemployed -</c:v>
                </c:pt>
                <c:pt idx="5">
                  <c:v>Other</c:v>
                </c:pt>
                <c:pt idx="6">
                  <c:v>Continuing education toward an advanced degree</c:v>
                </c:pt>
              </c:strCache>
            </c:strRef>
          </c:cat>
          <c:val>
            <c:numRef>
              <c:f>'Fig12'!$D$9:$D$15</c:f>
              <c:numCache>
                <c:formatCode>0.0%</c:formatCode>
                <c:ptCount val="7"/>
                <c:pt idx="0">
                  <c:v>0.69043049081436803</c:v>
                </c:pt>
                <c:pt idx="1">
                  <c:v>0.13613929256923499</c:v>
                </c:pt>
                <c:pt idx="2">
                  <c:v>4.2500685494927339E-2</c:v>
                </c:pt>
                <c:pt idx="3">
                  <c:v>4.2500685494927339E-2</c:v>
                </c:pt>
                <c:pt idx="4">
                  <c:v>4.565396216068001E-2</c:v>
                </c:pt>
                <c:pt idx="5">
                  <c:v>3.2355360570331781E-2</c:v>
                </c:pt>
                <c:pt idx="6">
                  <c:v>1.0419522895530574E-2</c:v>
                </c:pt>
              </c:numCache>
            </c:numRef>
          </c:val>
        </c:ser>
        <c:dLbls>
          <c:showLegendKey val="0"/>
          <c:showVal val="0"/>
          <c:showCatName val="0"/>
          <c:showSerName val="0"/>
          <c:showPercent val="0"/>
          <c:showBubbleSize val="0"/>
          <c:showLeaderLines val="1"/>
        </c:dLbls>
        <c:gapWidth val="100"/>
        <c:splitType val="pos"/>
        <c:splitPos val="6"/>
        <c:secondPieSize val="75"/>
        <c:serLines>
          <c:spPr>
            <a:ln w="9525" cap="flat" cmpd="sng" algn="ctr">
              <a:solidFill>
                <a:schemeClr val="lt1">
                  <a:lumMod val="95000"/>
                  <a:alpha val="54000"/>
                </a:schemeClr>
              </a:solidFill>
              <a:round/>
            </a:ln>
            <a:effectLst/>
          </c:spPr>
        </c:serLines>
      </c:ofPieChart>
      <c:spPr>
        <a:noFill/>
        <a:ln>
          <a:noFill/>
        </a:ln>
        <a:effectLst/>
      </c:spPr>
    </c:plotArea>
    <c:plotVisOnly val="1"/>
    <c:dispBlanksAs val="zero"/>
    <c:showDLblsOverMax val="0"/>
  </c:chart>
  <c:spPr>
    <a:solidFill>
      <a:schemeClr val="bg2">
        <a:lumMod val="50000"/>
      </a:schemeClr>
    </a:solidFill>
    <a:ln>
      <a:noFill/>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3.4812880765883376E-3"/>
                  <c:y val="-8.6805555555555559E-3"/>
                </c:manualLayout>
              </c:layout>
              <c:tx>
                <c:rich>
                  <a:bodyPr/>
                  <a:lstStyle/>
                  <a:p>
                    <a:fld id="{5310BED5-728F-4F12-A8D4-118D244BF307}" type="VALUE">
                      <a:rPr lang="en-US"/>
                      <a:pPr/>
                      <a:t>[VALUE]</a:t>
                    </a:fld>
                    <a:endParaRPr lang="en-US"/>
                  </a:p>
                  <a:p>
                    <a:r>
                      <a:rPr lang="en-US"/>
                      <a:t>87.1% of</a:t>
                    </a:r>
                    <a:r>
                      <a:rPr lang="en-US" baseline="0"/>
                      <a:t> 8,157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8.6819225721784777E-4"/>
                  <c:y val="1.5624999999999969E-2"/>
                </c:manualLayout>
              </c:layout>
              <c:tx>
                <c:rich>
                  <a:bodyPr/>
                  <a:lstStyle/>
                  <a:p>
                    <a:fld id="{87A3A343-EF30-42B5-AF7B-973D0E0D2E6B}" type="VALUE">
                      <a:rPr lang="en-US"/>
                      <a:pPr/>
                      <a:t>[VALUE]</a:t>
                    </a:fld>
                    <a:endParaRPr lang="en-US"/>
                  </a:p>
                  <a:p>
                    <a:r>
                      <a:rPr lang="en-US"/>
                      <a:t>86.6% of</a:t>
                    </a:r>
                    <a:r>
                      <a:rPr lang="en-US" baseline="0"/>
                      <a:t> 7,103</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'Fig13a-b'!$C$9:$E$9</c:f>
              <c:strCache>
                <c:ptCount val="3"/>
                <c:pt idx="0">
                  <c:v>Originally enrolled</c:v>
                </c:pt>
                <c:pt idx="1">
                  <c:v>Completed program</c:v>
                </c:pt>
                <c:pt idx="2">
                  <c:v>In dental-related activity</c:v>
                </c:pt>
              </c:strCache>
            </c:strRef>
          </c:cat>
          <c:val>
            <c:numRef>
              <c:f>'Fig13a-b'!$C$10:$E$10</c:f>
              <c:numCache>
                <c:formatCode>_(* #,##0_);_(* \(#,##0\);_(* "-"??_);_(@_)</c:formatCode>
                <c:ptCount val="3"/>
                <c:pt idx="0">
                  <c:v>8157</c:v>
                </c:pt>
                <c:pt idx="1">
                  <c:v>7103</c:v>
                </c:pt>
                <c:pt idx="2">
                  <c:v>6154</c:v>
                </c:pt>
              </c:numCache>
            </c:numRef>
          </c:val>
        </c:ser>
        <c:dLbls>
          <c:showLegendKey val="0"/>
          <c:showVal val="0"/>
          <c:showCatName val="0"/>
          <c:showSerName val="0"/>
          <c:showPercent val="0"/>
          <c:showBubbleSize val="0"/>
        </c:dLbls>
        <c:gapWidth val="150"/>
        <c:axId val="1039101040"/>
        <c:axId val="1039107312"/>
      </c:barChart>
      <c:catAx>
        <c:axId val="1039101040"/>
        <c:scaling>
          <c:orientation val="minMax"/>
        </c:scaling>
        <c:delete val="0"/>
        <c:axPos val="b"/>
        <c:numFmt formatCode="General" sourceLinked="0"/>
        <c:majorTickMark val="out"/>
        <c:minorTickMark val="none"/>
        <c:tickLblPos val="nextTo"/>
        <c:crossAx val="1039107312"/>
        <c:crosses val="autoZero"/>
        <c:auto val="1"/>
        <c:lblAlgn val="ctr"/>
        <c:lblOffset val="100"/>
        <c:noMultiLvlLbl val="0"/>
      </c:catAx>
      <c:valAx>
        <c:axId val="1039107312"/>
        <c:scaling>
          <c:orientation val="minMax"/>
          <c:max val="9000"/>
        </c:scaling>
        <c:delete val="0"/>
        <c:axPos val="l"/>
        <c:majorGridlines>
          <c:spPr>
            <a:ln>
              <a:noFill/>
            </a:ln>
          </c:spPr>
        </c:majorGridlines>
        <c:title>
          <c:tx>
            <c:rich>
              <a:bodyPr rot="-5400000" vert="horz"/>
              <a:lstStyle/>
              <a:p>
                <a:pPr>
                  <a:defRPr/>
                </a:pPr>
                <a:r>
                  <a:rPr lang="en-US"/>
                  <a:t>Number of</a:t>
                </a:r>
                <a:r>
                  <a:rPr lang="en-US" baseline="0"/>
                  <a:t> Dental Hygiene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1039101040"/>
        <c:crosses val="autoZero"/>
        <c:crossBetween val="between"/>
        <c:majorUnit val="1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'Fig13a-b'!$A$44:$A$45</c:f>
              <c:strCache>
                <c:ptCount val="2"/>
                <c:pt idx="0">
                  <c:v>Passed</c:v>
                </c:pt>
                <c:pt idx="1">
                  <c:v>Other</c:v>
                </c:pt>
              </c:strCache>
            </c:strRef>
          </c:cat>
          <c:val>
            <c:numRef>
              <c:f>'Fig13a-b'!$B$44:$B$45</c:f>
              <c:numCache>
                <c:formatCode>0.0%</c:formatCode>
                <c:ptCount val="2"/>
                <c:pt idx="0">
                  <c:v>0.98</c:v>
                </c:pt>
                <c:pt idx="1">
                  <c:v>0.02</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'Fig1a-c'!$D$41:$D$51</c:f>
              <c:numCache>
                <c:formatCode>_(* #,##0_);_(* \(#,##0\);_(* "-"??_);_(@_)</c:formatCode>
                <c:ptCount val="11"/>
                <c:pt idx="0">
                  <c:v>13674</c:v>
                </c:pt>
                <c:pt idx="1">
                  <c:v>14596</c:v>
                </c:pt>
                <c:pt idx="2">
                  <c:v>15149</c:v>
                </c:pt>
                <c:pt idx="3">
                  <c:v>15122</c:v>
                </c:pt>
                <c:pt idx="4">
                  <c:v>15784</c:v>
                </c:pt>
                <c:pt idx="5">
                  <c:v>13330</c:v>
                </c:pt>
                <c:pt idx="6">
                  <c:v>11660</c:v>
                </c:pt>
                <c:pt idx="7">
                  <c:v>11323</c:v>
                </c:pt>
                <c:pt idx="8">
                  <c:v>9725</c:v>
                </c:pt>
                <c:pt idx="9">
                  <c:v>9015</c:v>
                </c:pt>
                <c:pt idx="10">
                  <c:v>8595</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'Fig1a-c'!$E$41:$E$51</c:f>
              <c:numCache>
                <c:formatCode>_(* #,##0_);_(* \(#,##0\);_(* "-"??_);_(@_)</c:formatCode>
                <c:ptCount val="11"/>
                <c:pt idx="0">
                  <c:v>8413</c:v>
                </c:pt>
                <c:pt idx="1">
                  <c:v>8633</c:v>
                </c:pt>
                <c:pt idx="2">
                  <c:v>10054</c:v>
                </c:pt>
                <c:pt idx="3">
                  <c:v>10390</c:v>
                </c:pt>
                <c:pt idx="4">
                  <c:v>9620</c:v>
                </c:pt>
                <c:pt idx="5">
                  <c:v>8198</c:v>
                </c:pt>
                <c:pt idx="6">
                  <c:v>7397</c:v>
                </c:pt>
                <c:pt idx="7">
                  <c:v>7601</c:v>
                </c:pt>
                <c:pt idx="8">
                  <c:v>6875</c:v>
                </c:pt>
                <c:pt idx="9">
                  <c:v>6080</c:v>
                </c:pt>
                <c:pt idx="10">
                  <c:v>5962</c:v>
                </c:pt>
              </c:numCache>
            </c:numRef>
          </c:val>
        </c:ser>
        <c:dLbls>
          <c:showLegendKey val="0"/>
          <c:showVal val="0"/>
          <c:showCatName val="0"/>
          <c:showSerName val="0"/>
          <c:showPercent val="0"/>
          <c:showBubbleSize val="0"/>
        </c:dLbls>
        <c:gapWidth val="150"/>
        <c:axId val="1177447016"/>
        <c:axId val="1177445448"/>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'Fig1a-c'!$C$41:$C$51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'Fig1a-c'!$F$41:$F$51</c:f>
              <c:numCache>
                <c:formatCode>General</c:formatCode>
                <c:ptCount val="11"/>
                <c:pt idx="0">
                  <c:v>271</c:v>
                </c:pt>
                <c:pt idx="1">
                  <c:v>272</c:v>
                </c:pt>
                <c:pt idx="2">
                  <c:v>277</c:v>
                </c:pt>
                <c:pt idx="3">
                  <c:v>279</c:v>
                </c:pt>
                <c:pt idx="4">
                  <c:v>287</c:v>
                </c:pt>
                <c:pt idx="5">
                  <c:v>278</c:v>
                </c:pt>
                <c:pt idx="6">
                  <c:v>273</c:v>
                </c:pt>
                <c:pt idx="7">
                  <c:v>272</c:v>
                </c:pt>
                <c:pt idx="8">
                  <c:v>264</c:v>
                </c:pt>
                <c:pt idx="9">
                  <c:v>257</c:v>
                </c:pt>
                <c:pt idx="10">
                  <c:v>256</c:v>
                </c:pt>
              </c:numCache>
            </c:numRef>
          </c:val>
          <c:smooth val="0"/>
        </c:ser>
        <c:dLbls>
          <c:showLegendKey val="0"/>
          <c:showVal val="0"/>
          <c:showCatName val="0"/>
          <c:showSerName val="0"/>
          <c:showPercent val="0"/>
          <c:showBubbleSize val="0"/>
        </c:dLbls>
        <c:marker val="1"/>
        <c:smooth val="0"/>
        <c:axId val="1177443880"/>
        <c:axId val="1177445840"/>
      </c:lineChart>
      <c:catAx>
        <c:axId val="1177447016"/>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177445448"/>
        <c:crosses val="autoZero"/>
        <c:auto val="1"/>
        <c:lblAlgn val="ctr"/>
        <c:lblOffset val="100"/>
        <c:noMultiLvlLbl val="0"/>
      </c:catAx>
      <c:valAx>
        <c:axId val="1177445448"/>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177447016"/>
        <c:crosses val="autoZero"/>
        <c:crossBetween val="between"/>
        <c:majorUnit val="2000"/>
      </c:valAx>
      <c:valAx>
        <c:axId val="1177445840"/>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1177443880"/>
        <c:crosses val="max"/>
        <c:crossBetween val="between"/>
        <c:majorUnit val="100"/>
      </c:valAx>
      <c:catAx>
        <c:axId val="1177443880"/>
        <c:scaling>
          <c:orientation val="minMax"/>
        </c:scaling>
        <c:delete val="1"/>
        <c:axPos val="b"/>
        <c:numFmt formatCode="General" sourceLinked="1"/>
        <c:majorTickMark val="out"/>
        <c:minorTickMark val="none"/>
        <c:tickLblPos val="none"/>
        <c:crossAx val="117744584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488188976378"/>
          <c:y val="0.1579995725725124"/>
          <c:w val="0.73761518271754489"/>
          <c:h val="0.76248388798728406"/>
        </c:manualLayout>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'Fig13a-b'!$A$38:$A$39</c:f>
              <c:strCache>
                <c:ptCount val="2"/>
                <c:pt idx="0">
                  <c:v>Not passed</c:v>
                </c:pt>
                <c:pt idx="1">
                  <c:v>Other</c:v>
                </c:pt>
              </c:strCache>
            </c:strRef>
          </c:cat>
          <c:val>
            <c:numRef>
              <c:f>'Fig13a-b'!$B$38:$B$39</c:f>
              <c:numCache>
                <c:formatCode>0.0%</c:formatCode>
                <c:ptCount val="2"/>
                <c:pt idx="0">
                  <c:v>1.6E-2</c:v>
                </c:pt>
                <c:pt idx="1">
                  <c:v>0.98399999999999999</c:v>
                </c:pt>
              </c:numCache>
            </c:numRef>
          </c:val>
        </c:ser>
        <c:dLbls>
          <c:showLegendKey val="0"/>
          <c:showVal val="0"/>
          <c:showCatName val="0"/>
          <c:showSerName val="0"/>
          <c:showPercent val="0"/>
          <c:showBubbleSize val="0"/>
          <c:showLeaderLines val="1"/>
        </c:dLbls>
        <c:firstSliceAng val="8"/>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'Fig13a-b'!$A$41:$A$42</c:f>
              <c:strCache>
                <c:ptCount val="2"/>
                <c:pt idx="0">
                  <c:v>Did not take/not required</c:v>
                </c:pt>
                <c:pt idx="1">
                  <c:v>Other</c:v>
                </c:pt>
              </c:strCache>
            </c:strRef>
          </c:cat>
          <c:val>
            <c:numRef>
              <c:f>'Fig13a-b'!$B$41:$B$42</c:f>
              <c:numCache>
                <c:formatCode>0.0%</c:formatCode>
                <c:ptCount val="2"/>
                <c:pt idx="0">
                  <c:v>4.0000000000000001E-3</c:v>
                </c:pt>
                <c:pt idx="1">
                  <c:v>0.996</c:v>
                </c:pt>
              </c:numCache>
            </c:numRef>
          </c:val>
        </c:ser>
        <c:dLbls>
          <c:showLegendKey val="0"/>
          <c:showVal val="0"/>
          <c:showCatName val="0"/>
          <c:showSerName val="0"/>
          <c:showPercent val="0"/>
          <c:showBubbleSize val="0"/>
          <c:showLeaderLines val="1"/>
        </c:dLbls>
        <c:firstSliceAng val="1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'Fig13a-b'!$A$35:$A$36</c:f>
              <c:strCache>
                <c:ptCount val="2"/>
                <c:pt idx="0">
                  <c:v>Unknown</c:v>
                </c:pt>
                <c:pt idx="1">
                  <c:v>Other</c:v>
                </c:pt>
              </c:strCache>
            </c:strRef>
          </c:cat>
          <c:val>
            <c:numRef>
              <c:f>'Fig13a-b'!$B$35:$B$36</c:f>
              <c:numCache>
                <c:formatCode>0.0%</c:formatCode>
                <c:ptCount val="2"/>
                <c:pt idx="0">
                  <c:v>1.2999999999999999E-2</c:v>
                </c:pt>
                <c:pt idx="1">
                  <c:v>0.98699999999999999</c:v>
                </c:pt>
              </c:numCache>
            </c:numRef>
          </c:val>
        </c:ser>
        <c:dLbls>
          <c:showLegendKey val="0"/>
          <c:showVal val="0"/>
          <c:showCatName val="0"/>
          <c:showSerName val="0"/>
          <c:showPercent val="0"/>
          <c:showBubbleSize val="0"/>
          <c:showLeaderLines val="1"/>
        </c:dLbls>
        <c:firstSliceAng val="5"/>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'Fig13a-b'!$A$63:$A$64</c:f>
              <c:strCache>
                <c:ptCount val="2"/>
                <c:pt idx="0">
                  <c:v>Passed</c:v>
                </c:pt>
                <c:pt idx="1">
                  <c:v>Other</c:v>
                </c:pt>
              </c:strCache>
            </c:strRef>
          </c:cat>
          <c:val>
            <c:numRef>
              <c:f>'Fig13a-b'!$B$63:$B$64</c:f>
              <c:numCache>
                <c:formatCode>0.0%</c:formatCode>
                <c:ptCount val="2"/>
                <c:pt idx="0">
                  <c:v>0.97</c:v>
                </c:pt>
                <c:pt idx="1">
                  <c:v>0.03</c:v>
                </c:pt>
              </c:numCache>
            </c:numRef>
          </c:val>
        </c:ser>
        <c:dLbls>
          <c:showLegendKey val="0"/>
          <c:showVal val="0"/>
          <c:showCatName val="0"/>
          <c:showSerName val="0"/>
          <c:showPercent val="0"/>
          <c:showBubbleSize val="0"/>
          <c:showLeaderLines val="1"/>
        </c:dLbls>
        <c:firstSliceAng val="13"/>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'Fig13a-b'!$A$57:$A$58</c:f>
              <c:strCache>
                <c:ptCount val="2"/>
                <c:pt idx="0">
                  <c:v>Not passed</c:v>
                </c:pt>
                <c:pt idx="1">
                  <c:v>Other</c:v>
                </c:pt>
              </c:strCache>
            </c:strRef>
          </c:cat>
          <c:val>
            <c:numRef>
              <c:f>'Fig13a-b'!$B$57:$B$58</c:f>
              <c:numCache>
                <c:formatCode>0.0%</c:formatCode>
                <c:ptCount val="2"/>
                <c:pt idx="0">
                  <c:v>1.7000000000000001E-2</c:v>
                </c:pt>
                <c:pt idx="1">
                  <c:v>0.98299999999999998</c:v>
                </c:pt>
              </c:numCache>
            </c:numRef>
          </c:val>
        </c:ser>
        <c:dLbls>
          <c:showLegendKey val="0"/>
          <c:showVal val="0"/>
          <c:showCatName val="0"/>
          <c:showSerName val="0"/>
          <c:showPercent val="0"/>
          <c:showBubbleSize val="0"/>
          <c:showLeaderLines val="1"/>
        </c:dLbls>
        <c:firstSliceAng val="2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'Fig13a-b'!$A$60:$A$61</c:f>
              <c:strCache>
                <c:ptCount val="2"/>
                <c:pt idx="0">
                  <c:v>Did not take/not required</c:v>
                </c:pt>
                <c:pt idx="1">
                  <c:v>Other</c:v>
                </c:pt>
              </c:strCache>
            </c:strRef>
          </c:cat>
          <c:val>
            <c:numRef>
              <c:f>'Fig13a-b'!$B$60:$B$61</c:f>
              <c:numCache>
                <c:formatCode>0.0%</c:formatCode>
                <c:ptCount val="2"/>
                <c:pt idx="0">
                  <c:v>4.0000000000000001E-3</c:v>
                </c:pt>
                <c:pt idx="1">
                  <c:v>0.996</c:v>
                </c:pt>
              </c:numCache>
            </c:numRef>
          </c:val>
        </c:ser>
        <c:dLbls>
          <c:showLegendKey val="0"/>
          <c:showVal val="0"/>
          <c:showCatName val="0"/>
          <c:showSerName val="0"/>
          <c:showPercent val="0"/>
          <c:showBubbleSize val="0"/>
          <c:showLeaderLines val="1"/>
        </c:dLbls>
        <c:firstSliceAng val="14"/>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'Fig13a-b'!$A$54:$A$55</c:f>
              <c:strCache>
                <c:ptCount val="2"/>
                <c:pt idx="0">
                  <c:v>Unknown</c:v>
                </c:pt>
                <c:pt idx="1">
                  <c:v>Other</c:v>
                </c:pt>
              </c:strCache>
            </c:strRef>
          </c:cat>
          <c:val>
            <c:numRef>
              <c:f>'Fig13a-b'!$B$54:$B$55</c:f>
              <c:numCache>
                <c:formatCode>0.0%</c:formatCode>
                <c:ptCount val="2"/>
                <c:pt idx="0">
                  <c:v>8.9999999999999993E-3</c:v>
                </c:pt>
                <c:pt idx="1">
                  <c:v>0.99099999999999999</c:v>
                </c:pt>
              </c:numCache>
            </c:numRef>
          </c:val>
        </c:ser>
        <c:dLbls>
          <c:showLegendKey val="0"/>
          <c:showVal val="0"/>
          <c:showCatName val="0"/>
          <c:showSerName val="0"/>
          <c:showPercent val="0"/>
          <c:showBubbleSize val="0"/>
          <c:showLeaderLines val="1"/>
        </c:dLbls>
        <c:firstSliceAng val="9"/>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568239631886914E-2"/>
          <c:y val="8.3018260056548721E-2"/>
          <c:w val="0.92483386461891082"/>
          <c:h val="0.68937732890455072"/>
        </c:manualLayout>
      </c:layout>
      <c:barChart>
        <c:barDir val="col"/>
        <c:grouping val="stacked"/>
        <c:varyColors val="0"/>
        <c:ser>
          <c:idx val="0"/>
          <c:order val="0"/>
          <c:tx>
            <c:strRef>
              <c:f>'Fig14 | Tab17'!$B$4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2.1168214157929839E-3"/>
                  <c:y val="-0.16315329825261671"/>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4.2907075639935247E-2"/>
                      <c:h val="5.8655292219554969E-2"/>
                    </c:manualLayout>
                  </c15:layout>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19045682844758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180654247487358E-4"/>
                  <c:y val="-3.884775078388289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1614401858302593E-3"/>
                  <c:y val="-3.762742169641902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10135739470334448"/>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 | Tab17'!$A$5:$A$11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'Fig14 | Tab17'!$B$5:$B$11</c:f>
              <c:numCache>
                <c:formatCode>General</c:formatCode>
                <c:ptCount val="7"/>
                <c:pt idx="0">
                  <c:v>18.100000000000001</c:v>
                </c:pt>
                <c:pt idx="1">
                  <c:v>4.7</c:v>
                </c:pt>
                <c:pt idx="2" formatCode="0.0">
                  <c:v>3.5</c:v>
                </c:pt>
                <c:pt idx="3" formatCode="0.0">
                  <c:v>2.2000000000000002</c:v>
                </c:pt>
                <c:pt idx="4" formatCode="0.0">
                  <c:v>1.8</c:v>
                </c:pt>
                <c:pt idx="5" formatCode="0.0">
                  <c:v>1.2</c:v>
                </c:pt>
                <c:pt idx="6">
                  <c:v>9.3000000000000007</c:v>
                </c:pt>
              </c:numCache>
            </c:numRef>
          </c:val>
        </c:ser>
        <c:ser>
          <c:idx val="1"/>
          <c:order val="1"/>
          <c:tx>
            <c:strRef>
              <c:f>'Fig14 | Tab17'!$C$4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350656570493309E-3"/>
                  <c:y val="-0.18835727079179479"/>
                </c:manualLayout>
              </c:layout>
              <c:tx>
                <c:rich>
                  <a:bodyPr/>
                  <a:lstStyle/>
                  <a:p>
                    <a:r>
                      <a:rPr lang="en-US"/>
                      <a:t>Max</a:t>
                    </a:r>
                    <a:r>
                      <a:rPr lang="en-US" baseline="0"/>
                      <a:t>=40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6313129897908669E-3"/>
                  <c:y val="-0.14430872094067421"/>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8.8251885629473921E-4"/>
                  <c:y val="-0.11273838185293314"/>
                </c:manualLayout>
              </c:layout>
              <c:tx>
                <c:rich>
                  <a:bodyPr/>
                  <a:lstStyle/>
                  <a:p>
                    <a:r>
                      <a:rPr lang="en-US"/>
                      <a:t>Max=14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1.9107673167613637E-3"/>
                  <c:y val="-9.3954918725288092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8.2139893977192574E-4"/>
                  <c:y val="-0.12112906123071396"/>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Max=15</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0630012711825641E-2"/>
                      <c:h val="5.567458238524553E-2"/>
                    </c:manualLayout>
                  </c15:layout>
                </c:ext>
              </c:extLst>
            </c:dLbl>
            <c:dLbl>
              <c:idx val="5"/>
              <c:layout>
                <c:manualLayout>
                  <c:x val="-1.0039803389565811E-3"/>
                  <c:y val="-7.9685489957532135E-2"/>
                </c:manualLayout>
              </c:layout>
              <c:tx>
                <c:rich>
                  <a:bodyPr/>
                  <a:lstStyle/>
                  <a:p>
                    <a:r>
                      <a:rPr lang="en-US"/>
                      <a:t>Max=7</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107798357945471E-3"/>
                  <c:y val="-0.18171273312243594"/>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 | Tab17'!$A$5:$A$11</c:f>
              <c:strCache>
                <c:ptCount val="7"/>
                <c:pt idx="0">
                  <c:v>Administrative activities</c:v>
                </c:pt>
                <c:pt idx="1">
                  <c:v>Class preparation</c:v>
                </c:pt>
                <c:pt idx="2">
                  <c:v>Student counseling</c:v>
                </c:pt>
                <c:pt idx="3">
                  <c:v>Committee activities</c:v>
                </c:pt>
                <c:pt idx="4">
                  <c:v>Admission activities</c:v>
                </c:pt>
                <c:pt idx="5">
                  <c:v>Recruitment activities</c:v>
                </c:pt>
                <c:pt idx="6">
                  <c:v>Teaching responsibilties</c:v>
                </c:pt>
              </c:strCache>
            </c:strRef>
          </c:cat>
          <c:val>
            <c:numRef>
              <c:f>'Fig14 | Tab17'!$C$5:$C$11</c:f>
              <c:numCache>
                <c:formatCode>General</c:formatCode>
                <c:ptCount val="7"/>
                <c:pt idx="0">
                  <c:v>21.9</c:v>
                </c:pt>
                <c:pt idx="1">
                  <c:v>15.3</c:v>
                </c:pt>
                <c:pt idx="2">
                  <c:v>10.5</c:v>
                </c:pt>
                <c:pt idx="3">
                  <c:v>7.8</c:v>
                </c:pt>
                <c:pt idx="4">
                  <c:v>13.2</c:v>
                </c:pt>
                <c:pt idx="5">
                  <c:v>5.8</c:v>
                </c:pt>
                <c:pt idx="6">
                  <c:v>20.7</c:v>
                </c:pt>
              </c:numCache>
            </c:numRef>
          </c:val>
        </c:ser>
        <c:dLbls>
          <c:showLegendKey val="0"/>
          <c:showVal val="0"/>
          <c:showCatName val="0"/>
          <c:showSerName val="0"/>
          <c:showPercent val="0"/>
          <c:showBubbleSize val="0"/>
        </c:dLbls>
        <c:gapWidth val="50"/>
        <c:overlap val="100"/>
        <c:axId val="1039103000"/>
        <c:axId val="1039108488"/>
      </c:barChart>
      <c:catAx>
        <c:axId val="1039103000"/>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254510294785508"/>
              <c:y val="0.8932776857828393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108488"/>
        <c:crosses val="autoZero"/>
        <c:auto val="1"/>
        <c:lblAlgn val="ctr"/>
        <c:lblOffset val="100"/>
        <c:noMultiLvlLbl val="0"/>
      </c:catAx>
      <c:valAx>
        <c:axId val="1039108488"/>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0899338802161921E-3"/>
              <c:y val="6.5212541083804448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10300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'Fig15a-c'!$B$7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'Fig15a-c'!$C$7</c:f>
              <c:numCache>
                <c:formatCode>0.0%</c:formatCode>
                <c:ptCount val="1"/>
                <c:pt idx="0">
                  <c:v>0.36607675482203222</c:v>
                </c:pt>
              </c:numCache>
            </c:numRef>
          </c:val>
        </c:ser>
        <c:ser>
          <c:idx val="1"/>
          <c:order val="1"/>
          <c:tx>
            <c:strRef>
              <c:f>'Fig15a-c'!$B$8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'Fig15a-c'!$C$8</c:f>
              <c:numCache>
                <c:formatCode>0.0%</c:formatCode>
                <c:ptCount val="1"/>
                <c:pt idx="0">
                  <c:v>0.31576854245376812</c:v>
                </c:pt>
              </c:numCache>
            </c:numRef>
          </c:val>
        </c:ser>
        <c:ser>
          <c:idx val="2"/>
          <c:order val="2"/>
          <c:tx>
            <c:strRef>
              <c:f>'Fig15a-c'!$B$9</c:f>
              <c:strCache>
                <c:ptCount val="1"/>
                <c:pt idx="0">
                  <c:v>DDS/DMD</c:v>
                </c:pt>
              </c:strCache>
            </c:strRef>
          </c:tx>
          <c:spPr>
            <a:solidFill>
              <a:srgbClr val="339933"/>
            </a:solidFill>
            <a:ln>
              <a:solidFill>
                <a:schemeClr val="accent1"/>
              </a:solid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'Fig15a-c'!$C$9</c:f>
              <c:numCache>
                <c:formatCode>0.0%</c:formatCode>
                <c:ptCount val="1"/>
                <c:pt idx="0">
                  <c:v>0.17657586001193079</c:v>
                </c:pt>
              </c:numCache>
            </c:numRef>
          </c:val>
        </c:ser>
        <c:ser>
          <c:idx val="3"/>
          <c:order val="3"/>
          <c:tx>
            <c:strRef>
              <c:f>'Fig15a-c'!$B$10</c:f>
              <c:strCache>
                <c:ptCount val="1"/>
                <c:pt idx="0">
                  <c:v>Associate degree</c:v>
                </c:pt>
              </c:strCache>
            </c:strRef>
          </c:tx>
          <c:spPr>
            <a:solidFill>
              <a:srgbClr val="C8102E"/>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'Fig15a-c'!$C$10</c:f>
              <c:numCache>
                <c:formatCode>0.0%</c:formatCode>
                <c:ptCount val="1"/>
                <c:pt idx="0">
                  <c:v>7.894213561344203E-2</c:v>
                </c:pt>
              </c:numCache>
            </c:numRef>
          </c:val>
        </c:ser>
        <c:ser>
          <c:idx val="4"/>
          <c:order val="4"/>
          <c:tx>
            <c:strRef>
              <c:f>'Fig15a-c'!$B$11</c:f>
              <c:strCache>
                <c:ptCount val="1"/>
                <c:pt idx="0">
                  <c:v>Doctorate degree</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'Fig15a-c'!$C$11</c:f>
              <c:numCache>
                <c:formatCode>0.0%</c:formatCode>
                <c:ptCount val="1"/>
                <c:pt idx="0">
                  <c:v>4.5734738516603701E-2</c:v>
                </c:pt>
              </c:numCache>
            </c:numRef>
          </c:val>
        </c:ser>
        <c:ser>
          <c:idx val="5"/>
          <c:order val="5"/>
          <c:tx>
            <c:strRef>
              <c:f>'Fig15a-c'!$B$12</c:f>
              <c:strCache>
                <c:ptCount val="1"/>
                <c:pt idx="0">
                  <c:v>Certificate/Diploma/Other</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'Fig15a-c'!$C$6</c:f>
              <c:strCache>
                <c:ptCount val="1"/>
                <c:pt idx="0">
                  <c:v>Percent</c:v>
                </c:pt>
              </c:strCache>
            </c:strRef>
          </c:cat>
          <c:val>
            <c:numRef>
              <c:f>'Fig15a-c'!$C$12</c:f>
              <c:numCache>
                <c:formatCode>0.0%</c:formatCode>
                <c:ptCount val="1"/>
                <c:pt idx="0">
                  <c:v>1.6901968582223106E-2</c:v>
                </c:pt>
              </c:numCache>
            </c:numRef>
          </c:val>
        </c:ser>
        <c:dLbls>
          <c:dLblPos val="inEnd"/>
          <c:showLegendKey val="0"/>
          <c:showVal val="1"/>
          <c:showCatName val="0"/>
          <c:showSerName val="0"/>
          <c:showPercent val="0"/>
          <c:showBubbleSize val="0"/>
        </c:dLbls>
        <c:gapWidth val="100"/>
        <c:overlap val="-24"/>
        <c:axId val="1039104568"/>
        <c:axId val="1039104960"/>
      </c:barChart>
      <c:catAx>
        <c:axId val="1039104568"/>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531397709742076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1039104960"/>
        <c:crosses val="autoZero"/>
        <c:auto val="1"/>
        <c:lblAlgn val="ctr"/>
        <c:lblOffset val="100"/>
        <c:noMultiLvlLbl val="0"/>
      </c:catAx>
      <c:valAx>
        <c:axId val="10391049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104568"/>
        <c:crosses val="autoZero"/>
        <c:crossBetween val="between"/>
      </c:valAx>
      <c:spPr>
        <a:noFill/>
        <a:ln>
          <a:noFill/>
        </a:ln>
        <a:effectLst/>
      </c:spPr>
    </c:plotArea>
    <c:legend>
      <c:legendPos val="b"/>
      <c:layout>
        <c:manualLayout>
          <c:xMode val="edge"/>
          <c:yMode val="edge"/>
          <c:x val="7.7695019973873278E-2"/>
          <c:y val="0.92064266590227195"/>
          <c:w val="0.89999997847526991"/>
          <c:h val="7.93573340977280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'Fig15a-c'!$B$35</c:f>
              <c:strCache>
                <c:ptCount val="1"/>
                <c:pt idx="0">
                  <c:v>Clinical 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'Fig15a-c'!$C$35</c:f>
              <c:numCache>
                <c:formatCode>0.0%</c:formatCode>
                <c:ptCount val="1"/>
                <c:pt idx="0">
                  <c:v>0.45496122489560548</c:v>
                </c:pt>
              </c:numCache>
            </c:numRef>
          </c:val>
        </c:ser>
        <c:ser>
          <c:idx val="2"/>
          <c:order val="2"/>
          <c:tx>
            <c:strRef>
              <c:f>'Fig15a-c'!$B$36</c:f>
              <c:strCache>
                <c:ptCount val="1"/>
                <c:pt idx="0">
                  <c:v>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'Fig15a-c'!$C$36</c:f>
              <c:numCache>
                <c:formatCode>0.0%</c:formatCode>
                <c:ptCount val="1"/>
                <c:pt idx="0">
                  <c:v>0.22449791210976336</c:v>
                </c:pt>
              </c:numCache>
            </c:numRef>
          </c:val>
        </c:ser>
        <c:ser>
          <c:idx val="3"/>
          <c:order val="3"/>
          <c:tx>
            <c:strRef>
              <c:f>'Fig15a-c'!$B$37</c:f>
              <c:strCache>
                <c:ptCount val="1"/>
                <c:pt idx="0">
                  <c:v>Assistant 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'Fig15a-c'!$C$37</c:f>
              <c:numCache>
                <c:formatCode>0.0%</c:formatCode>
                <c:ptCount val="1"/>
                <c:pt idx="0">
                  <c:v>9.0276396897991648E-2</c:v>
                </c:pt>
              </c:numCache>
            </c:numRef>
          </c:val>
        </c:ser>
        <c:ser>
          <c:idx val="4"/>
          <c:order val="4"/>
          <c:tx>
            <c:strRef>
              <c:f>'Fig15a-c'!$B$38</c:f>
              <c:strCache>
                <c:ptCount val="1"/>
                <c:pt idx="0">
                  <c:v>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'Fig15a-c'!$C$38</c:f>
              <c:numCache>
                <c:formatCode>0.0%</c:formatCode>
                <c:ptCount val="1"/>
                <c:pt idx="0">
                  <c:v>7.0192881288526549E-2</c:v>
                </c:pt>
              </c:numCache>
            </c:numRef>
          </c:val>
        </c:ser>
        <c:ser>
          <c:idx val="5"/>
          <c:order val="5"/>
          <c:tx>
            <c:strRef>
              <c:f>'Fig15a-c'!$B$39</c:f>
              <c:strCache>
                <c:ptCount val="1"/>
                <c:pt idx="0">
                  <c:v>Associate professor</c:v>
                </c:pt>
              </c:strCache>
            </c:strRef>
          </c:tx>
          <c:spPr>
            <a:solidFill>
              <a:srgbClr val="993366"/>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'Fig15a-c'!$C$39</c:f>
              <c:numCache>
                <c:formatCode>0.0%</c:formatCode>
                <c:ptCount val="1"/>
                <c:pt idx="0">
                  <c:v>6.8403261085702924E-2</c:v>
                </c:pt>
              </c:numCache>
            </c:numRef>
          </c:val>
        </c:ser>
        <c:ser>
          <c:idx val="6"/>
          <c:order val="6"/>
          <c:tx>
            <c:strRef>
              <c:f>'Fig15a-c'!$B$40</c:f>
              <c:strCache>
                <c:ptCount val="1"/>
                <c:pt idx="0">
                  <c:v>Other</c:v>
                </c:pt>
              </c:strCache>
            </c:strRef>
          </c:tx>
          <c:spPr>
            <a:solidFill>
              <a:srgbClr val="F0B323"/>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'Fig15a-c'!$C$40</c:f>
              <c:numCache>
                <c:formatCode>0.0%</c:formatCode>
                <c:ptCount val="1"/>
                <c:pt idx="0">
                  <c:v>9.1668323722410017E-2</c:v>
                </c:pt>
              </c:numCache>
            </c:numRef>
          </c:val>
        </c:ser>
        <c:dLbls>
          <c:dLblPos val="inEnd"/>
          <c:showLegendKey val="0"/>
          <c:showVal val="1"/>
          <c:showCatName val="0"/>
          <c:showSerName val="0"/>
          <c:showPercent val="0"/>
          <c:showBubbleSize val="0"/>
        </c:dLbls>
        <c:gapWidth val="100"/>
        <c:overlap val="-24"/>
        <c:axId val="1039106136"/>
        <c:axId val="1039106528"/>
        <c:extLst>
          <c:ext xmlns:c15="http://schemas.microsoft.com/office/drawing/2012/chart" uri="{02D57815-91ED-43cb-92C2-25804820EDAC}">
            <c15:filteredBarSeries>
              <c15:ser>
                <c:idx val="0"/>
                <c:order val="0"/>
                <c:tx>
                  <c:strRef>
                    <c:extLst>
                      <c:ext uri="{02D57815-91ED-43cb-92C2-25804820EDAC}">
                        <c15:formulaRef>
                          <c15:sqref>'Fig15a-c'!$B$34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'Fig15a-c'!$C$34</c15:sqref>
                        </c15:formulaRef>
                      </c:ext>
                    </c:extLst>
                    <c:numCache>
                      <c:formatCode>General</c:formatCode>
                      <c:ptCount val="1"/>
                      <c:pt idx="0">
                        <c:v>0</c:v>
                      </c:pt>
                    </c:numCache>
                  </c:numRef>
                </c:val>
              </c15:ser>
            </c15:filteredBarSeries>
          </c:ext>
        </c:extLst>
      </c:barChart>
      <c:catAx>
        <c:axId val="1039106136"/>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1039106528"/>
        <c:crosses val="autoZero"/>
        <c:auto val="1"/>
        <c:lblAlgn val="ctr"/>
        <c:lblOffset val="100"/>
        <c:noMultiLvlLbl val="0"/>
      </c:catAx>
      <c:valAx>
        <c:axId val="103910652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39106136"/>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dLbl>
              <c:idx val="0"/>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'Fig1a-c'!$D$73:$D$83</c:f>
              <c:numCache>
                <c:formatCode>General</c:formatCode>
                <c:ptCount val="11"/>
                <c:pt idx="0">
                  <c:v>469</c:v>
                </c:pt>
                <c:pt idx="1">
                  <c:v>482</c:v>
                </c:pt>
                <c:pt idx="2">
                  <c:v>502</c:v>
                </c:pt>
                <c:pt idx="3">
                  <c:v>659</c:v>
                </c:pt>
                <c:pt idx="4">
                  <c:v>582</c:v>
                </c:pt>
                <c:pt idx="5">
                  <c:v>555</c:v>
                </c:pt>
                <c:pt idx="6">
                  <c:v>551</c:v>
                </c:pt>
                <c:pt idx="7">
                  <c:v>559</c:v>
                </c:pt>
                <c:pt idx="8">
                  <c:v>472</c:v>
                </c:pt>
                <c:pt idx="9">
                  <c:v>487</c:v>
                </c:pt>
                <c:pt idx="10">
                  <c:v>455</c:v>
                </c:pt>
              </c:numCache>
            </c:numRef>
          </c:val>
        </c:ser>
        <c:ser>
          <c:idx val="1"/>
          <c:order val="1"/>
          <c:tx>
            <c:strRef>
              <c:f>'Fig1a-c'!$E$70</c:f>
              <c:strCache>
                <c:ptCount val="1"/>
                <c:pt idx="0">
                  <c:v>First-year enrollment</c:v>
                </c:pt>
              </c:strCache>
            </c:strRef>
          </c:tx>
          <c:spPr>
            <a:solidFill>
              <a:srgbClr val="F0B323"/>
            </a:solidFill>
          </c:spPr>
          <c:invertIfNegative val="0"/>
          <c:dLbls>
            <c:dLbl>
              <c:idx val="0"/>
              <c:layout>
                <c:manualLayout>
                  <c:x val="1.0144903762029747E-2"/>
                  <c:y val="7.344980314960603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'Fig1a-c'!$E$73:$E$83</c:f>
              <c:numCache>
                <c:formatCode>General</c:formatCode>
                <c:ptCount val="11"/>
                <c:pt idx="0">
                  <c:v>389</c:v>
                </c:pt>
                <c:pt idx="1">
                  <c:v>380</c:v>
                </c:pt>
                <c:pt idx="2">
                  <c:v>416</c:v>
                </c:pt>
                <c:pt idx="3">
                  <c:v>431</c:v>
                </c:pt>
                <c:pt idx="4">
                  <c:v>421</c:v>
                </c:pt>
                <c:pt idx="5">
                  <c:v>435</c:v>
                </c:pt>
                <c:pt idx="6">
                  <c:v>402</c:v>
                </c:pt>
                <c:pt idx="7">
                  <c:v>320</c:v>
                </c:pt>
                <c:pt idx="8">
                  <c:v>303</c:v>
                </c:pt>
                <c:pt idx="9">
                  <c:v>324</c:v>
                </c:pt>
                <c:pt idx="10">
                  <c:v>303</c:v>
                </c:pt>
              </c:numCache>
            </c:numRef>
          </c:val>
        </c:ser>
        <c:dLbls>
          <c:showLegendKey val="0"/>
          <c:showVal val="0"/>
          <c:showCatName val="0"/>
          <c:showSerName val="0"/>
          <c:showPercent val="0"/>
          <c:showBubbleSize val="0"/>
        </c:dLbls>
        <c:gapWidth val="150"/>
        <c:axId val="1177446232"/>
        <c:axId val="1177444272"/>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'Fig1a-c'!$C$73:$C$83</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'Fig1a-c'!$F$73:$F$83</c:f>
              <c:numCache>
                <c:formatCode>General</c:formatCode>
                <c:ptCount val="11"/>
                <c:pt idx="0">
                  <c:v>20</c:v>
                </c:pt>
                <c:pt idx="1">
                  <c:v>20</c:v>
                </c:pt>
                <c:pt idx="2">
                  <c:v>20</c:v>
                </c:pt>
                <c:pt idx="3">
                  <c:v>20</c:v>
                </c:pt>
                <c:pt idx="4">
                  <c:v>19</c:v>
                </c:pt>
                <c:pt idx="5">
                  <c:v>19</c:v>
                </c:pt>
                <c:pt idx="6">
                  <c:v>19</c:v>
                </c:pt>
                <c:pt idx="7">
                  <c:v>19</c:v>
                </c:pt>
                <c:pt idx="8">
                  <c:v>17</c:v>
                </c:pt>
                <c:pt idx="9">
                  <c:v>17</c:v>
                </c:pt>
                <c:pt idx="10">
                  <c:v>15</c:v>
                </c:pt>
              </c:numCache>
            </c:numRef>
          </c:val>
          <c:smooth val="0"/>
        </c:ser>
        <c:dLbls>
          <c:showLegendKey val="0"/>
          <c:showVal val="0"/>
          <c:showCatName val="0"/>
          <c:showSerName val="0"/>
          <c:showPercent val="0"/>
          <c:showBubbleSize val="0"/>
        </c:dLbls>
        <c:marker val="1"/>
        <c:smooth val="0"/>
        <c:axId val="1177446624"/>
        <c:axId val="1177445056"/>
      </c:lineChart>
      <c:catAx>
        <c:axId val="1177446232"/>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1177444272"/>
        <c:crosses val="autoZero"/>
        <c:auto val="1"/>
        <c:lblAlgn val="ctr"/>
        <c:lblOffset val="100"/>
        <c:noMultiLvlLbl val="0"/>
      </c:catAx>
      <c:valAx>
        <c:axId val="1177444272"/>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1177446232"/>
        <c:crosses val="autoZero"/>
        <c:crossBetween val="between"/>
        <c:majorUnit val="100"/>
      </c:valAx>
      <c:valAx>
        <c:axId val="1177445056"/>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1177446624"/>
        <c:crosses val="max"/>
        <c:crossBetween val="between"/>
        <c:majorUnit val="20"/>
      </c:valAx>
      <c:catAx>
        <c:axId val="1177446624"/>
        <c:scaling>
          <c:orientation val="minMax"/>
        </c:scaling>
        <c:delete val="1"/>
        <c:axPos val="b"/>
        <c:numFmt formatCode="General" sourceLinked="1"/>
        <c:majorTickMark val="out"/>
        <c:minorTickMark val="none"/>
        <c:tickLblPos val="none"/>
        <c:crossAx val="1177445056"/>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FFFF00"/>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1401921205591289"/>
                  <c:y val="-0.10268751209686185"/>
                </c:manualLayout>
              </c:layout>
              <c:showLegendKey val="0"/>
              <c:showVal val="0"/>
              <c:showCatName val="1"/>
              <c:showSerName val="0"/>
              <c:showPercent val="1"/>
              <c:showBubbleSize val="0"/>
              <c:extLst>
                <c:ext xmlns:c15="http://schemas.microsoft.com/office/drawing/2012/chart" uri="{CE6537A1-D6FC-4f65-9D91-7224C49458BB}">
                  <c15:layout>
                    <c:manualLayout>
                      <c:w val="0.15720129621809134"/>
                      <c:h val="8.7958272080468192E-2"/>
                    </c:manualLayout>
                  </c15:layout>
                </c:ext>
              </c:extLst>
            </c:dLbl>
            <c:dLbl>
              <c:idx val="1"/>
              <c:layout>
                <c:manualLayout>
                  <c:x val="1.9063839138556204E-2"/>
                  <c:y val="-9.6269542590808541E-3"/>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9.4117651708761546E-2"/>
                  <c:y val="8.3433603578700222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2.2694952487630356E-3"/>
                  <c:y val="9.6269542590807951E-3"/>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0.12004490151322771"/>
                  <c:y val="4.8136034675228048E-3"/>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06065414322575"/>
                      <c:h val="0.1049017115764504"/>
                    </c:manualLayout>
                  </c15:layout>
                </c:ext>
              </c:extLst>
            </c:dLbl>
            <c:dLbl>
              <c:idx val="5"/>
              <c:layout>
                <c:manualLayout>
                  <c:x val="-0.10895472738047318"/>
                  <c:y val="-0.10268751209686183"/>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'Fig15a-c'!$C$62:$C$67</c:f>
              <c:strCache>
                <c:ptCount val="5"/>
                <c:pt idx="0">
                  <c:v>Dental assistant  </c:v>
                </c:pt>
                <c:pt idx="1">
                  <c:v>Dental hygienist</c:v>
                </c:pt>
                <c:pt idx="2">
                  <c:v>Both dental assistant and hygienist</c:v>
                </c:pt>
                <c:pt idx="3">
                  <c:v>Dentist</c:v>
                </c:pt>
                <c:pt idx="4">
                  <c:v>Dental laboratory technician/Other</c:v>
                </c:pt>
              </c:strCache>
            </c:strRef>
          </c:cat>
          <c:val>
            <c:numRef>
              <c:f>'Fig15a-c'!$F$62:$F$67</c:f>
              <c:numCache>
                <c:formatCode>0.0%</c:formatCode>
                <c:ptCount val="6"/>
                <c:pt idx="0">
                  <c:v>9.9423344601312393E-3</c:v>
                </c:pt>
                <c:pt idx="1">
                  <c:v>0.72221117518393319</c:v>
                </c:pt>
                <c:pt idx="2">
                  <c:v>5.0109365679061442E-2</c:v>
                </c:pt>
                <c:pt idx="3">
                  <c:v>0.18969974149930405</c:v>
                </c:pt>
                <c:pt idx="4">
                  <c:v>2.8037383177570093E-2</c:v>
                </c:pt>
              </c:numCache>
            </c:numRef>
          </c:val>
        </c:ser>
        <c:dLbls>
          <c:showLegendKey val="0"/>
          <c:showVal val="0"/>
          <c:showCatName val="0"/>
          <c:showSerName val="0"/>
          <c:showPercent val="1"/>
          <c:showBubbleSize val="0"/>
          <c:showLeaderLines val="1"/>
        </c:dLbls>
        <c:firstSliceAng val="299"/>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'Fig15a-c'!$C$62:$C$67</c15:sqref>
                        </c15:formulaRef>
                      </c:ext>
                    </c:extLst>
                    <c:strCache>
                      <c:ptCount val="5"/>
                      <c:pt idx="0">
                        <c:v>Dental assistant  </c:v>
                      </c:pt>
                      <c:pt idx="1">
                        <c:v>Dental hygienist</c:v>
                      </c:pt>
                      <c:pt idx="2">
                        <c:v>Both dental assistant and hygienist</c:v>
                      </c:pt>
                      <c:pt idx="3">
                        <c:v>Dentist</c:v>
                      </c:pt>
                      <c:pt idx="4">
                        <c:v>Dental laboratory technician/Other</c:v>
                      </c:pt>
                    </c:strCache>
                  </c:strRef>
                </c:cat>
                <c:val>
                  <c:numRef>
                    <c:extLst>
                      <c:ext uri="{02D57815-91ED-43cb-92C2-25804820EDAC}">
                        <c15:formulaRef>
                          <c15:sqref>'Fig15a-c'!$D$62:$D$67</c15:sqref>
                        </c15:formulaRef>
                      </c:ext>
                    </c:extLst>
                    <c:numCache>
                      <c:formatCode>General</c:formatCode>
                      <c:ptCount val="6"/>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Pt>
                  <c:idx val="5"/>
                  <c:bubble3D val="0"/>
                  <c:spPr>
                    <a:solidFill>
                      <a:schemeClr val="accent6"/>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'Fig15a-c'!$C$62:$C$67</c15:sqref>
                        </c15:formulaRef>
                      </c:ext>
                    </c:extLst>
                    <c:strCache>
                      <c:ptCount val="5"/>
                      <c:pt idx="0">
                        <c:v>Dental assistant  </c:v>
                      </c:pt>
                      <c:pt idx="1">
                        <c:v>Dental hygienist</c:v>
                      </c:pt>
                      <c:pt idx="2">
                        <c:v>Both dental assistant and hygienist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'Fig15a-c'!$E$62:$E$67</c15:sqref>
                        </c15:formulaRef>
                      </c:ext>
                    </c:extLst>
                    <c:numCache>
                      <c:formatCode>General</c:formatCode>
                      <c:ptCount val="6"/>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2"/>
              <c:layout>
                <c:manualLayout>
                  <c:x val="0"/>
                  <c:y val="-2.8797696184305256E-2"/>
                </c:manualLayout>
              </c:layout>
              <c:showLegendKey val="0"/>
              <c:showVal val="0"/>
              <c:showCatName val="0"/>
              <c:showSerName val="0"/>
              <c:showPercent val="1"/>
              <c:showBubbleSize val="0"/>
              <c:separator>
</c:separator>
              <c:extLst>
                <c:ext xmlns:c15="http://schemas.microsoft.com/office/drawing/2012/chart" uri="{CE6537A1-D6FC-4f65-9D91-7224C49458BB}"/>
              </c:extLst>
            </c:dLbl>
            <c:dLbl>
              <c:idx val="3"/>
              <c:layout>
                <c:manualLayout>
                  <c:x val="2.2122951081076661E-2"/>
                  <c:y val="6.3133454472037148E-3"/>
                </c:manualLayout>
              </c:layout>
              <c:showLegendKey val="0"/>
              <c:showVal val="0"/>
              <c:showCatName val="0"/>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'Fig2'!$C$8:$C$11</c:f>
              <c:strCache>
                <c:ptCount val="4"/>
                <c:pt idx="0">
                  <c:v>Public</c:v>
                </c:pt>
                <c:pt idx="1">
                  <c:v>Private non-profit</c:v>
                </c:pt>
                <c:pt idx="2">
                  <c:v>Private for-profit</c:v>
                </c:pt>
                <c:pt idx="3">
                  <c:v>Private, state-related</c:v>
                </c:pt>
              </c:strCache>
            </c:strRef>
          </c:cat>
          <c:val>
            <c:numRef>
              <c:f>'Fig2'!$D$8:$D$11</c:f>
              <c:numCache>
                <c:formatCode>0.0%</c:formatCode>
                <c:ptCount val="4"/>
                <c:pt idx="0">
                  <c:v>0.84550000000000003</c:v>
                </c:pt>
                <c:pt idx="1">
                  <c:v>6.3600000000000004E-2</c:v>
                </c:pt>
                <c:pt idx="2">
                  <c:v>8.7900000000000006E-2</c:v>
                </c:pt>
                <c:pt idx="3">
                  <c:v>3.0000000000000001E-3</c:v>
                </c:pt>
              </c:numCache>
            </c:numRef>
          </c:val>
        </c:ser>
        <c:dLbls>
          <c:showLegendKey val="0"/>
          <c:showVal val="0"/>
          <c:showCatName val="0"/>
          <c:showSerName val="0"/>
          <c:showPercent val="1"/>
          <c:showBubbleSize val="0"/>
          <c:showLeaderLines val="0"/>
        </c:dLbls>
        <c:firstSliceAng val="82"/>
        <c:holeSize val="50"/>
      </c:doughnutChart>
      <c:spPr>
        <a:noFill/>
        <a:ln>
          <a:noFill/>
        </a:ln>
        <a:effectLst/>
      </c:spPr>
    </c:plotArea>
    <c:legend>
      <c:legendPos val="r"/>
      <c:layout>
        <c:manualLayout>
          <c:xMode val="edge"/>
          <c:yMode val="edge"/>
          <c:x val="0.73987741995465828"/>
          <c:y val="0.17850558097084521"/>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192490633327324"/>
          <c:h val="0.77099678768136692"/>
        </c:manualLayout>
      </c:layout>
      <c:barChart>
        <c:barDir val="bar"/>
        <c:grouping val="clustered"/>
        <c:varyColors val="0"/>
        <c:ser>
          <c:idx val="0"/>
          <c:order val="0"/>
          <c:tx>
            <c:strRef>
              <c:f>'Fig3a-b'!$D$47</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'Fig3a-b'!$E$46:$O$46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'Fig3a-b'!$E$47:$O$47</c:f>
              <c:numCache>
                <c:formatCode>0.0</c:formatCode>
                <c:ptCount val="11"/>
                <c:pt idx="0">
                  <c:v>32.467576791808874</c:v>
                </c:pt>
                <c:pt idx="1">
                  <c:v>32.325581395348834</c:v>
                </c:pt>
                <c:pt idx="2">
                  <c:v>32.404530744336569</c:v>
                </c:pt>
                <c:pt idx="3">
                  <c:v>30.405572755417957</c:v>
                </c:pt>
                <c:pt idx="4">
                  <c:v>30.096385542168676</c:v>
                </c:pt>
                <c:pt idx="5">
                  <c:v>30.402985074626866</c:v>
                </c:pt>
                <c:pt idx="6">
                  <c:v>29.95508982035928</c:v>
                </c:pt>
                <c:pt idx="7">
                  <c:v>30.235820895522387</c:v>
                </c:pt>
                <c:pt idx="8">
                  <c:v>31.265861027190333</c:v>
                </c:pt>
                <c:pt idx="9">
                  <c:v>30.93030303030303</c:v>
                </c:pt>
                <c:pt idx="10">
                  <c:v>30.62037037037037</c:v>
                </c:pt>
              </c:numCache>
            </c:numRef>
          </c:val>
        </c:ser>
        <c:ser>
          <c:idx val="1"/>
          <c:order val="1"/>
          <c:tx>
            <c:strRef>
              <c:f>'Fig3a-b'!$D$48</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'Fig3a-b'!$E$46:$O$46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'Fig3a-b'!$E$48:$O$48</c:f>
              <c:numCache>
                <c:formatCode>0.0</c:formatCode>
                <c:ptCount val="11"/>
                <c:pt idx="0">
                  <c:v>122.71672354948805</c:v>
                </c:pt>
                <c:pt idx="1">
                  <c:v>112.79069767441861</c:v>
                </c:pt>
                <c:pt idx="2">
                  <c:v>112.44336569579288</c:v>
                </c:pt>
                <c:pt idx="3">
                  <c:v>105.62538699690403</c:v>
                </c:pt>
                <c:pt idx="4">
                  <c:v>102.32530120481928</c:v>
                </c:pt>
                <c:pt idx="5">
                  <c:v>97.602985074626872</c:v>
                </c:pt>
                <c:pt idx="6">
                  <c:v>96.374251497005986</c:v>
                </c:pt>
                <c:pt idx="7">
                  <c:v>98.826865671641798</c:v>
                </c:pt>
                <c:pt idx="8">
                  <c:v>98.936555891238669</c:v>
                </c:pt>
                <c:pt idx="9">
                  <c:v>103.73939393939393</c:v>
                </c:pt>
                <c:pt idx="10">
                  <c:v>106.20370370370371</c:v>
                </c:pt>
              </c:numCache>
            </c:numRef>
          </c:val>
        </c:ser>
        <c:dLbls>
          <c:dLblPos val="inEnd"/>
          <c:showLegendKey val="0"/>
          <c:showVal val="1"/>
          <c:showCatName val="0"/>
          <c:showSerName val="0"/>
          <c:showPercent val="0"/>
          <c:showBubbleSize val="0"/>
        </c:dLbls>
        <c:gapWidth val="50"/>
        <c:axId val="1039095552"/>
        <c:axId val="1039092808"/>
      </c:barChart>
      <c:catAx>
        <c:axId val="103909555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2808"/>
        <c:crosses val="autoZero"/>
        <c:auto val="1"/>
        <c:lblAlgn val="ctr"/>
        <c:lblOffset val="100"/>
        <c:tickLblSkip val="1"/>
        <c:tickMarkSkip val="1"/>
        <c:noMultiLvlLbl val="0"/>
      </c:catAx>
      <c:valAx>
        <c:axId val="10390928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555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9.0300556032391691E-2"/>
          <c:y val="0.90940626739839359"/>
          <c:w val="0.34693595054172732"/>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192490633327324"/>
          <c:h val="0.77099678768136692"/>
        </c:manualLayout>
      </c:layout>
      <c:barChart>
        <c:barDir val="bar"/>
        <c:grouping val="clustered"/>
        <c:varyColors val="0"/>
        <c:ser>
          <c:idx val="0"/>
          <c:order val="0"/>
          <c:tx>
            <c:strRef>
              <c:f>'Fig3a-b'!$C$11</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'Fig3a-b'!$D$10:$N$10</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'Fig3a-b'!$D$11:$N$11</c:f>
              <c:numCache>
                <c:formatCode>General</c:formatCode>
                <c:ptCount val="11"/>
                <c:pt idx="0">
                  <c:v>9513</c:v>
                </c:pt>
                <c:pt idx="1">
                  <c:v>9730</c:v>
                </c:pt>
                <c:pt idx="2">
                  <c:v>10013</c:v>
                </c:pt>
                <c:pt idx="3">
                  <c:v>9821</c:v>
                </c:pt>
                <c:pt idx="4">
                  <c:v>9992</c:v>
                </c:pt>
                <c:pt idx="5">
                  <c:v>10185</c:v>
                </c:pt>
                <c:pt idx="6">
                  <c:v>10005</c:v>
                </c:pt>
                <c:pt idx="7">
                  <c:v>10129</c:v>
                </c:pt>
                <c:pt idx="8">
                  <c:v>10349</c:v>
                </c:pt>
                <c:pt idx="9">
                  <c:v>10207</c:v>
                </c:pt>
                <c:pt idx="10">
                  <c:v>9921</c:v>
                </c:pt>
              </c:numCache>
            </c:numRef>
          </c:val>
        </c:ser>
        <c:ser>
          <c:idx val="1"/>
          <c:order val="1"/>
          <c:tx>
            <c:strRef>
              <c:f>'Fig3a-b'!$C$12</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'Fig3a-b'!$D$10:$N$10</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'Fig3a-b'!$D$12:$N$12</c:f>
              <c:numCache>
                <c:formatCode>General</c:formatCode>
                <c:ptCount val="11"/>
                <c:pt idx="0">
                  <c:v>35956</c:v>
                </c:pt>
                <c:pt idx="1">
                  <c:v>33950</c:v>
                </c:pt>
                <c:pt idx="2">
                  <c:v>34745</c:v>
                </c:pt>
                <c:pt idx="3">
                  <c:v>34117</c:v>
                </c:pt>
                <c:pt idx="4">
                  <c:v>33972</c:v>
                </c:pt>
                <c:pt idx="5">
                  <c:v>32697</c:v>
                </c:pt>
                <c:pt idx="6">
                  <c:v>32189</c:v>
                </c:pt>
                <c:pt idx="7">
                  <c:v>33107</c:v>
                </c:pt>
                <c:pt idx="8">
                  <c:v>32748</c:v>
                </c:pt>
                <c:pt idx="9">
                  <c:v>34234</c:v>
                </c:pt>
                <c:pt idx="10">
                  <c:v>34410</c:v>
                </c:pt>
              </c:numCache>
            </c:numRef>
          </c:val>
        </c:ser>
        <c:dLbls>
          <c:dLblPos val="inEnd"/>
          <c:showLegendKey val="0"/>
          <c:showVal val="1"/>
          <c:showCatName val="0"/>
          <c:showSerName val="0"/>
          <c:showPercent val="0"/>
          <c:showBubbleSize val="0"/>
        </c:dLbls>
        <c:gapWidth val="50"/>
        <c:axId val="1039087712"/>
        <c:axId val="1039097120"/>
      </c:barChart>
      <c:catAx>
        <c:axId val="103908771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97120"/>
        <c:crosses val="autoZero"/>
        <c:auto val="1"/>
        <c:lblAlgn val="ctr"/>
        <c:lblOffset val="100"/>
        <c:tickLblSkip val="1"/>
        <c:tickMarkSkip val="1"/>
        <c:noMultiLvlLbl val="0"/>
      </c:catAx>
      <c:valAx>
        <c:axId val="103909712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908771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12947907274949408"/>
          <c:y val="0.90688101487314088"/>
          <c:w val="0.26731512727575718"/>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15368912219311E-2"/>
          <c:y val="8.6613079615048119E-2"/>
          <c:w val="0.88331000291630202"/>
          <c:h val="0.68964494021580791"/>
        </c:manualLayout>
      </c:layout>
      <c:barChart>
        <c:barDir val="col"/>
        <c:grouping val="clustered"/>
        <c:varyColors val="0"/>
        <c:ser>
          <c:idx val="0"/>
          <c:order val="0"/>
          <c:tx>
            <c:strRef>
              <c:f>'Fig4-7'!$C$5</c:f>
              <c:strCache>
                <c:ptCount val="1"/>
                <c:pt idx="0">
                  <c:v>GED/High school diploma</c:v>
                </c:pt>
              </c:strCache>
            </c:strRef>
          </c:tx>
          <c:spPr>
            <a:solidFill>
              <a:srgbClr val="0076BE"/>
            </a:solidFill>
            <a:ln w="9525" cap="flat" cmpd="sng" algn="ctr">
              <a:noFill/>
              <a:round/>
            </a:ln>
            <a:effectLst/>
          </c:spPr>
          <c:invertIfNegative val="0"/>
          <c:dLbls>
            <c:dLbl>
              <c:idx val="0"/>
              <c:layout>
                <c:manualLayout>
                  <c:x val="0"/>
                  <c:y val="0.204756944444444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8F0765A2-71F4-42C7-A85D-D72CDF036933}"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endParaRPr lang="en-US" sz="1000" baseline="0">
                      <a:latin typeface="Arial" panose="020B0604020202020204" pitchFamily="34" charset="0"/>
                      <a:cs typeface="Arial" panose="020B0604020202020204" pitchFamily="34" charset="0"/>
                    </a:endParaRPr>
                  </a:p>
                  <a:p>
                    <a:pPr>
                      <a:defRPr sz="1000">
                        <a:latin typeface="Arial" panose="020B0604020202020204" pitchFamily="34" charset="0"/>
                        <a:cs typeface="Arial" panose="020B0604020202020204" pitchFamily="34" charset="0"/>
                      </a:defRPr>
                    </a:pPr>
                    <a:fld id="{4E52832A-40D6-468E-B123-BF776048BD68}"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37037037037037"/>
                      <c:h val="0.2047569444444444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'Fig4-7'!$C$6</c:f>
              <c:numCache>
                <c:formatCode>General</c:formatCode>
                <c:ptCount val="1"/>
                <c:pt idx="0">
                  <c:v>0.27579999999999999</c:v>
                </c:pt>
              </c:numCache>
            </c:numRef>
          </c:val>
        </c:ser>
        <c:ser>
          <c:idx val="1"/>
          <c:order val="1"/>
          <c:tx>
            <c:strRef>
              <c:f>'Fig4-7'!$D$5</c:f>
              <c:strCache>
                <c:ptCount val="1"/>
                <c:pt idx="0">
                  <c:v>Less than 1 year of college</c:v>
                </c:pt>
              </c:strCache>
            </c:strRef>
          </c:tx>
          <c:spPr>
            <a:solidFill>
              <a:srgbClr val="F26522"/>
            </a:solidFill>
            <a:ln w="9525" cap="flat" cmpd="sng" algn="ctr">
              <a:noFill/>
              <a:round/>
            </a:ln>
            <a:effectLst/>
          </c:spPr>
          <c:invertIfNegative val="0"/>
          <c:dLbls>
            <c:dLbl>
              <c:idx val="0"/>
              <c:layout>
                <c:manualLayout>
                  <c:x val="1.458151064450277E-7"/>
                  <c:y val="0.1788193077427821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51A420C6-FA71-49EE-8E53-C7777663D00A}"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41E30E35-AA44-4C81-97F3-97646CF22C00}"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5185185185186"/>
                      <c:h val="0.20833333333333334"/>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'Fig4-7'!$D$6</c:f>
              <c:numCache>
                <c:formatCode>General</c:formatCode>
                <c:ptCount val="1"/>
                <c:pt idx="0">
                  <c:v>0.16059999999999999</c:v>
                </c:pt>
              </c:numCache>
            </c:numRef>
          </c:val>
        </c:ser>
        <c:ser>
          <c:idx val="2"/>
          <c:order val="2"/>
          <c:tx>
            <c:strRef>
              <c:f>'Fig4-7'!$E$5</c:f>
              <c:strCache>
                <c:ptCount val="1"/>
                <c:pt idx="0">
                  <c:v>1 year of college</c:v>
                </c:pt>
              </c:strCache>
            </c:strRef>
          </c:tx>
          <c:spPr>
            <a:solidFill>
              <a:srgbClr val="7F7770"/>
            </a:solidFill>
            <a:ln w="9525" cap="flat" cmpd="sng" algn="ctr">
              <a:noFill/>
              <a:round/>
            </a:ln>
            <a:effectLst/>
          </c:spPr>
          <c:invertIfNegative val="0"/>
          <c:dLbls>
            <c:dLbl>
              <c:idx val="0"/>
              <c:layout>
                <c:manualLayout>
                  <c:x val="-1.8518518518518519E-3"/>
                  <c:y val="0.1926563867016622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E457B9BE-E54C-415F-A651-0BA9EC8029E1}"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a:t>
                    </a:r>
                  </a:p>
                  <a:p>
                    <a:pPr>
                      <a:defRPr sz="1000">
                        <a:latin typeface="Arial" panose="020B0604020202020204" pitchFamily="34" charset="0"/>
                        <a:cs typeface="Arial" panose="020B0604020202020204" pitchFamily="34" charset="0"/>
                      </a:defRPr>
                    </a:pPr>
                    <a:fld id="{DE18845D-0136-43A5-896F-DD0E819306A2}"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841659375911345"/>
                      <c:h val="0.15619805336832895"/>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'Fig4-7'!$E$6</c:f>
              <c:numCache>
                <c:formatCode>General</c:formatCode>
                <c:ptCount val="1"/>
                <c:pt idx="0">
                  <c:v>0.31819999999999998</c:v>
                </c:pt>
              </c:numCache>
            </c:numRef>
          </c:val>
        </c:ser>
        <c:ser>
          <c:idx val="3"/>
          <c:order val="3"/>
          <c:tx>
            <c:strRef>
              <c:f>'Fig4-7'!$F$5</c:f>
              <c:strCache>
                <c:ptCount val="1"/>
                <c:pt idx="0">
                  <c:v>2 years of college</c:v>
                </c:pt>
              </c:strCache>
            </c:strRef>
          </c:tx>
          <c:spPr>
            <a:solidFill>
              <a:srgbClr val="339933"/>
            </a:solidFill>
            <a:ln w="9525" cap="flat" cmpd="sng" algn="ctr">
              <a:noFill/>
              <a:round/>
            </a:ln>
            <a:effectLst/>
          </c:spPr>
          <c:invertIfNegative val="0"/>
          <c:dLbls>
            <c:dLbl>
              <c:idx val="0"/>
              <c:layout>
                <c:manualLayout>
                  <c:x val="-2.7777048702245554E-3"/>
                  <c:y val="0.1527777777777777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90A63A0F-E329-4D34-9D10-5DD7C8445BB7}" type="SERIESNAME">
                      <a:rPr lang="en-US"/>
                      <a:pPr>
                        <a:defRPr sz="1000">
                          <a:latin typeface="Arial" panose="020B0604020202020204" pitchFamily="34" charset="0"/>
                          <a:cs typeface="Arial" panose="020B0604020202020204" pitchFamily="34" charset="0"/>
                        </a:defRPr>
                      </a:pPr>
                      <a:t>[SERIES NAME]</a:t>
                    </a:fld>
                    <a:r>
                      <a:rPr lang="en-US" baseline="0"/>
                      <a:t> </a:t>
                    </a:r>
                  </a:p>
                  <a:p>
                    <a:pPr>
                      <a:defRPr sz="1000">
                        <a:latin typeface="Arial" panose="020B0604020202020204" pitchFamily="34" charset="0"/>
                        <a:cs typeface="Arial" panose="020B0604020202020204" pitchFamily="34" charset="0"/>
                      </a:defRPr>
                    </a:pPr>
                    <a:fld id="{D00A285E-E99C-4A2F-822E-6DC02581744D}" type="VALUE">
                      <a:rPr lang="en-US" baseline="0"/>
                      <a:pPr>
                        <a:defRPr sz="1000">
                          <a:latin typeface="Arial" panose="020B0604020202020204" pitchFamily="34" charset="0"/>
                          <a:cs typeface="Arial" panose="020B0604020202020204" pitchFamily="34" charset="0"/>
                        </a:defRPr>
                      </a:pPr>
                      <a:t>[VALUE]</a:t>
                    </a:fld>
                    <a:endParaRPr lang="en-US"/>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4020370370370369"/>
                      <c:h val="0.15277777777777779"/>
                    </c:manualLayout>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'Fig4-7'!$F$6</c:f>
              <c:numCache>
                <c:formatCode>General</c:formatCode>
                <c:ptCount val="1"/>
                <c:pt idx="0">
                  <c:v>0.17269999999999999</c:v>
                </c:pt>
              </c:numCache>
            </c:numRef>
          </c:val>
        </c:ser>
        <c:ser>
          <c:idx val="4"/>
          <c:order val="4"/>
          <c:tx>
            <c:strRef>
              <c:f>'Fig4-7'!$G$5</c:f>
              <c:strCache>
                <c:ptCount val="1"/>
                <c:pt idx="0">
                  <c:v>Other</c:v>
                </c:pt>
              </c:strCache>
            </c:strRef>
          </c:tx>
          <c:spPr>
            <a:solidFill>
              <a:srgbClr val="C8102E"/>
            </a:solidFill>
            <a:ln w="9525" cap="flat" cmpd="sng" algn="ctr">
              <a:noFill/>
              <a:round/>
            </a:ln>
            <a:effectLst/>
          </c:spPr>
          <c:invertIfNegative val="0"/>
          <c:dLbls>
            <c:dLbl>
              <c:idx val="0"/>
              <c:tx>
                <c:rich>
                  <a:bodyPr/>
                  <a:lstStyle/>
                  <a:p>
                    <a:fld id="{06068168-7298-4A2E-B8BE-4A626F6F9BF4}" type="SERIESNAME">
                      <a:rPr lang="en-US"/>
                      <a:pPr/>
                      <a:t>[SERIES NAME]</a:t>
                    </a:fld>
                    <a:r>
                      <a:rPr lang="en-US" baseline="0"/>
                      <a:t> </a:t>
                    </a:r>
                  </a:p>
                  <a:p>
                    <a:fld id="{C5D9345A-7999-4996-9423-0B5249C72623}" type="VALUE">
                      <a:rPr lang="en-US" baseline="0"/>
                      <a:pPr/>
                      <a:t>[VALUE]</a:t>
                    </a:fld>
                    <a:endParaRPr lang="en-US"/>
                  </a:p>
                </c:rich>
              </c:tx>
              <c:dLblPos val="inEnd"/>
              <c:showLegendKey val="0"/>
              <c:showVal val="1"/>
              <c:showCatName val="0"/>
              <c:showSerName val="1"/>
              <c:showPercent val="0"/>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'Fig4-7'!$G$6</c:f>
              <c:numCache>
                <c:formatCode>General</c:formatCode>
                <c:ptCount val="1"/>
                <c:pt idx="0">
                  <c:v>7.2700000000000001E-2</c:v>
                </c:pt>
              </c:numCache>
            </c:numRef>
          </c:val>
        </c:ser>
        <c:dLbls>
          <c:dLblPos val="inEnd"/>
          <c:showLegendKey val="0"/>
          <c:showVal val="1"/>
          <c:showCatName val="0"/>
          <c:showSerName val="0"/>
          <c:showPercent val="0"/>
          <c:showBubbleSize val="0"/>
        </c:dLbls>
        <c:gapWidth val="65"/>
        <c:axId val="1039094376"/>
        <c:axId val="1039096336"/>
      </c:barChart>
      <c:catAx>
        <c:axId val="1039094376"/>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Educational Requirements</a:t>
                </a:r>
              </a:p>
            </c:rich>
          </c:tx>
          <c:layout>
            <c:manualLayout>
              <c:xMode val="edge"/>
              <c:yMode val="edge"/>
              <c:x val="0.39275925925925925"/>
              <c:y val="0.846437828083989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crossAx val="1039096336"/>
        <c:crosses val="autoZero"/>
        <c:auto val="1"/>
        <c:lblAlgn val="ctr"/>
        <c:lblOffset val="100"/>
        <c:noMultiLvlLbl val="0"/>
      </c:catAx>
      <c:valAx>
        <c:axId val="1039096336"/>
        <c:scaling>
          <c:orientation val="minMax"/>
          <c:max val="0.5"/>
          <c:min val="0"/>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1039094376"/>
        <c:crosses val="autoZero"/>
        <c:crossBetween val="between"/>
        <c:majorUnit val="0.1"/>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'Fig4-7'!$D$34:$D$35</c:f>
              <c:strCache>
                <c:ptCount val="2"/>
                <c:pt idx="0">
                  <c:v>Yes</c:v>
                </c:pt>
                <c:pt idx="1">
                  <c:v>No</c:v>
                </c:pt>
              </c:strCache>
            </c:strRef>
          </c:cat>
          <c:val>
            <c:numRef>
              <c:f>'Fig4-7'!$E$34:$E$35</c:f>
              <c:numCache>
                <c:formatCode>0.0%</c:formatCode>
                <c:ptCount val="2"/>
                <c:pt idx="0">
                  <c:v>0.29389999999999999</c:v>
                </c:pt>
                <c:pt idx="1">
                  <c:v>0.70609999999999995</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7F7770"/>
            </a:solidFill>
          </c:spPr>
          <c:dPt>
            <c:idx val="0"/>
            <c:bubble3D val="0"/>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7F7770"/>
              </a:solidFill>
              <a:ln>
                <a:noFill/>
              </a:ln>
              <a:effectLst>
                <a:outerShdw blurRad="254000" sx="102000" sy="102000" algn="ctr" rotWithShape="0">
                  <a:prstClr val="black">
                    <a:alpha val="20000"/>
                  </a:prstClr>
                </a:outerShdw>
              </a:effectLst>
            </c:spPr>
          </c:dPt>
          <c:dLbls>
            <c:dLbl>
              <c:idx val="0"/>
              <c:layout>
                <c:manualLayout>
                  <c:x val="2.9629629629629561E-2"/>
                  <c:y val="-7.6388888888888895E-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'Fig4-7'!$D$91:$D$92</c:f>
              <c:strCache>
                <c:ptCount val="2"/>
                <c:pt idx="0">
                  <c:v>Yes</c:v>
                </c:pt>
                <c:pt idx="1">
                  <c:v>No</c:v>
                </c:pt>
              </c:strCache>
            </c:strRef>
          </c:cat>
          <c:val>
            <c:numRef>
              <c:f>'Fig4-7'!$E$91:$E$92</c:f>
              <c:numCache>
                <c:formatCode>0.0%</c:formatCode>
                <c:ptCount val="2"/>
                <c:pt idx="0">
                  <c:v>0.79390000000000005</c:v>
                </c:pt>
                <c:pt idx="1">
                  <c:v>0.20610000000000001</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 Id="rId9"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3</xdr:row>
      <xdr:rowOff>381000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609600</xdr:colOff>
      <xdr:row>11</xdr:row>
      <xdr:rowOff>19050</xdr:rowOff>
    </xdr:from>
    <xdr:to>
      <xdr:col>1</xdr:col>
      <xdr:colOff>628650</xdr:colOff>
      <xdr:row>11</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9</xdr:row>
      <xdr:rowOff>19050</xdr:rowOff>
    </xdr:from>
    <xdr:to>
      <xdr:col>1</xdr:col>
      <xdr:colOff>628650</xdr:colOff>
      <xdr:row>9</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38099</xdr:colOff>
      <xdr:row>2</xdr:row>
      <xdr:rowOff>57150</xdr:rowOff>
    </xdr:from>
    <xdr:to>
      <xdr:col>10</xdr:col>
      <xdr:colOff>457199</xdr:colOff>
      <xdr:row>26</xdr:row>
      <xdr:rowOff>140970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xdr:colOff>
      <xdr:row>32</xdr:row>
      <xdr:rowOff>110489</xdr:rowOff>
    </xdr:from>
    <xdr:to>
      <xdr:col>10</xdr:col>
      <xdr:colOff>441960</xdr:colOff>
      <xdr:row>57</xdr:row>
      <xdr:rowOff>26669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152399</xdr:rowOff>
    </xdr:from>
    <xdr:to>
      <xdr:col>14</xdr:col>
      <xdr:colOff>600075</xdr:colOff>
      <xdr:row>28</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68580</xdr:colOff>
      <xdr:row>3</xdr:row>
      <xdr:rowOff>60960</xdr:rowOff>
    </xdr:from>
    <xdr:to>
      <xdr:col>9</xdr:col>
      <xdr:colOff>363855</xdr:colOff>
      <xdr:row>25</xdr:row>
      <xdr:rowOff>140970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76199</xdr:rowOff>
    </xdr:from>
    <xdr:to>
      <xdr:col>1</xdr:col>
      <xdr:colOff>931545</xdr:colOff>
      <xdr:row>66</xdr:row>
      <xdr:rowOff>1576</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794384</xdr:colOff>
      <xdr:row>32</xdr:row>
      <xdr:rowOff>93344</xdr:rowOff>
    </xdr:from>
    <xdr:to>
      <xdr:col>5</xdr:col>
      <xdr:colOff>464820</xdr:colOff>
      <xdr:row>48</xdr:row>
      <xdr:rowOff>22860</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485776</xdr:colOff>
      <xdr:row>32</xdr:row>
      <xdr:rowOff>87631</xdr:rowOff>
    </xdr:from>
    <xdr:to>
      <xdr:col>9</xdr:col>
      <xdr:colOff>613412</xdr:colOff>
      <xdr:row>48</xdr:row>
      <xdr:rowOff>8631</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588645</xdr:colOff>
      <xdr:row>32</xdr:row>
      <xdr:rowOff>99059</xdr:rowOff>
    </xdr:from>
    <xdr:to>
      <xdr:col>12</xdr:col>
      <xdr:colOff>495300</xdr:colOff>
      <xdr:row>47</xdr:row>
      <xdr:rowOff>146685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32</xdr:row>
      <xdr:rowOff>80009</xdr:rowOff>
    </xdr:from>
    <xdr:to>
      <xdr:col>2</xdr:col>
      <xdr:colOff>142875</xdr:colOff>
      <xdr:row>47</xdr:row>
      <xdr:rowOff>99059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876300</xdr:colOff>
      <xdr:row>50</xdr:row>
      <xdr:rowOff>95249</xdr:rowOff>
    </xdr:from>
    <xdr:to>
      <xdr:col>5</xdr:col>
      <xdr:colOff>466725</xdr:colOff>
      <xdr:row>66</xdr:row>
      <xdr:rowOff>19049</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571499</xdr:colOff>
      <xdr:row>50</xdr:row>
      <xdr:rowOff>76200</xdr:rowOff>
    </xdr:from>
    <xdr:to>
      <xdr:col>9</xdr:col>
      <xdr:colOff>657224</xdr:colOff>
      <xdr:row>65</xdr:row>
      <xdr:rowOff>131445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571501</xdr:colOff>
      <xdr:row>50</xdr:row>
      <xdr:rowOff>95251</xdr:rowOff>
    </xdr:from>
    <xdr:to>
      <xdr:col>12</xdr:col>
      <xdr:colOff>598170</xdr:colOff>
      <xdr:row>65</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97.0%</a:t>
          </a:r>
        </a:p>
      </cdr:txBody>
    </cdr:sp>
  </cdr:relSizeAnchor>
</c:userShapes>
</file>

<file path=xl/drawings/drawing14.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0.6%</a:t>
          </a:r>
        </a:p>
      </cdr:txBody>
    </cdr:sp>
  </cdr:relSizeAnchor>
</c:userShapes>
</file>

<file path=xl/drawings/drawing15.xml><?xml version="1.0" encoding="utf-8"?>
<c:userShapes xmlns:c="http://schemas.openxmlformats.org/drawingml/2006/chart">
  <cdr:relSizeAnchor xmlns:cdr="http://schemas.openxmlformats.org/drawingml/2006/chartDrawing">
    <cdr:from>
      <cdr:x>0.35363</cdr:x>
      <cdr:y>0.45833</cdr:y>
    </cdr:from>
    <cdr:to>
      <cdr:x>0.65729</cdr:x>
      <cdr:y>0.70139</cdr:y>
    </cdr:to>
    <cdr:sp macro="" textlink="">
      <cdr:nvSpPr>
        <cdr:cNvPr id="2" name="TextBox 1"/>
        <cdr:cNvSpPr txBox="1"/>
      </cdr:nvSpPr>
      <cdr:spPr>
        <a:xfrm xmlns:a="http://schemas.openxmlformats.org/drawingml/2006/main">
          <a:off x="876300" y="1108861"/>
          <a:ext cx="752475" cy="5880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0.3%</a:t>
          </a:r>
        </a:p>
      </cdr:txBody>
    </cdr:sp>
  </cdr:relSizeAnchor>
</c:userShapes>
</file>

<file path=xl/drawings/drawing16.xml><?xml version="1.0" encoding="utf-8"?>
<c:userShapes xmlns:c="http://schemas.openxmlformats.org/drawingml/2006/chart">
  <cdr:relSizeAnchor xmlns:cdr="http://schemas.openxmlformats.org/drawingml/2006/chartDrawing">
    <cdr:from>
      <cdr:x>0.3913</cdr:x>
      <cdr:y>0.45049</cdr:y>
    </cdr:from>
    <cdr:to>
      <cdr:x>0.64456</cdr:x>
      <cdr:y>0.69355</cdr:y>
    </cdr:to>
    <cdr:sp macro="" textlink="">
      <cdr:nvSpPr>
        <cdr:cNvPr id="2" name="TextBox 1"/>
        <cdr:cNvSpPr txBox="1"/>
      </cdr:nvSpPr>
      <cdr:spPr>
        <a:xfrm xmlns:a="http://schemas.openxmlformats.org/drawingml/2006/main">
          <a:off x="1028699" y="1094176"/>
          <a:ext cx="665790" cy="59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0.7%</a:t>
          </a:r>
        </a:p>
      </cdr:txBody>
    </cdr:sp>
  </cdr:relSizeAnchor>
</c:userShapes>
</file>

<file path=xl/drawings/drawing17.xml><?xml version="1.0" encoding="utf-8"?>
<c:userShapes xmlns:c="http://schemas.openxmlformats.org/drawingml/2006/chart">
  <cdr:relSizeAnchor xmlns:cdr="http://schemas.openxmlformats.org/drawingml/2006/chartDrawing">
    <cdr:from>
      <cdr:x>0.38778</cdr:x>
      <cdr:y>0.44528</cdr:y>
    </cdr:from>
    <cdr:to>
      <cdr:x>0.61516</cdr:x>
      <cdr:y>0.70917</cdr:y>
    </cdr:to>
    <cdr:sp macro="" textlink="">
      <cdr:nvSpPr>
        <cdr:cNvPr id="2" name="TextBox 1"/>
        <cdr:cNvSpPr txBox="1"/>
      </cdr:nvSpPr>
      <cdr:spPr>
        <a:xfrm xmlns:a="http://schemas.openxmlformats.org/drawingml/2006/main">
          <a:off x="1082215" y="1090017"/>
          <a:ext cx="634578" cy="6459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98.4%</a:t>
          </a:r>
        </a:p>
      </cdr:txBody>
    </cdr:sp>
  </cdr:relSizeAnchor>
</c:userShapes>
</file>

<file path=xl/drawings/drawing18.xml><?xml version="1.0" encoding="utf-8"?>
<c:userShapes xmlns:c="http://schemas.openxmlformats.org/drawingml/2006/chart">
  <cdr:relSizeAnchor xmlns:cdr="http://schemas.openxmlformats.org/drawingml/2006/chartDrawing">
    <cdr:from>
      <cdr:x>0.40659</cdr:x>
      <cdr:y>0.44529</cdr:y>
    </cdr:from>
    <cdr:to>
      <cdr:x>0.62844</cdr:x>
      <cdr:y>0.68835</cdr:y>
    </cdr:to>
    <cdr:sp macro="" textlink="">
      <cdr:nvSpPr>
        <cdr:cNvPr id="2" name="TextBox 1"/>
        <cdr:cNvSpPr txBox="1"/>
      </cdr:nvSpPr>
      <cdr:spPr>
        <a:xfrm xmlns:a="http://schemas.openxmlformats.org/drawingml/2006/main">
          <a:off x="1022417" y="1119717"/>
          <a:ext cx="557864" cy="6111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1.7%</a:t>
          </a:r>
        </a:p>
      </cdr:txBody>
    </cdr:sp>
  </cdr:relSizeAnchor>
</c:userShapes>
</file>

<file path=xl/drawings/drawing19.xml><?xml version="1.0" encoding="utf-8"?>
<c:userShapes xmlns:c="http://schemas.openxmlformats.org/drawingml/2006/chart">
  <cdr:relSizeAnchor xmlns:cdr="http://schemas.openxmlformats.org/drawingml/2006/chartDrawing">
    <cdr:from>
      <cdr:x>0.39331</cdr:x>
      <cdr:y>0.45998</cdr:y>
    </cdr:from>
    <cdr:to>
      <cdr:x>0.64807</cdr:x>
      <cdr:y>0.70304</cdr:y>
    </cdr:to>
    <cdr:sp macro="" textlink="">
      <cdr:nvSpPr>
        <cdr:cNvPr id="2" name="TextBox 1"/>
        <cdr:cNvSpPr txBox="1"/>
      </cdr:nvSpPr>
      <cdr:spPr>
        <a:xfrm xmlns:a="http://schemas.openxmlformats.org/drawingml/2006/main">
          <a:off x="895351" y="1152285"/>
          <a:ext cx="579965" cy="6088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0.4%</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12575" y="485775"/>
          <a:ext cx="11778493" cy="3548180"/>
        </a:xfrm>
        <a:prstGeom prst="rect">
          <a:avLst/>
        </a:prstGeom>
      </xdr:spPr>
    </xdr:pic>
    <xdr:clientData/>
  </xdr:twoCellAnchor>
  <xdr:twoCellAnchor>
    <xdr:from>
      <xdr:col>0</xdr:col>
      <xdr:colOff>0</xdr:colOff>
      <xdr:row>2</xdr:row>
      <xdr:rowOff>95250</xdr:rowOff>
    </xdr:from>
    <xdr:to>
      <xdr:col>13</xdr:col>
      <xdr:colOff>266700</xdr:colOff>
      <xdr:row>29</xdr:row>
      <xdr:rowOff>112395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114299</xdr:rowOff>
    </xdr:from>
    <xdr:to>
      <xdr:col>13</xdr:col>
      <xdr:colOff>266700</xdr:colOff>
      <xdr:row>61</xdr:row>
      <xdr:rowOff>131444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142873</xdr:rowOff>
    </xdr:from>
    <xdr:to>
      <xdr:col>13</xdr:col>
      <xdr:colOff>276225</xdr:colOff>
      <xdr:row>94</xdr:row>
      <xdr:rowOff>160018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0.37148</cdr:x>
      <cdr:y>0.45833</cdr:y>
    </cdr:from>
    <cdr:to>
      <cdr:x>0.66636</cdr:x>
      <cdr:y>0.70139</cdr:y>
    </cdr:to>
    <cdr:sp macro="" textlink="">
      <cdr:nvSpPr>
        <cdr:cNvPr id="2" name="TextBox 1"/>
        <cdr:cNvSpPr txBox="1"/>
      </cdr:nvSpPr>
      <cdr:spPr>
        <a:xfrm xmlns:a="http://schemas.openxmlformats.org/drawingml/2006/main">
          <a:off x="923924" y="1093843"/>
          <a:ext cx="733425" cy="58008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0.9%</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2</xdr:row>
      <xdr:rowOff>83820</xdr:rowOff>
    </xdr:from>
    <xdr:to>
      <xdr:col>12</xdr:col>
      <xdr:colOff>590550</xdr:colOff>
      <xdr:row>23</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441960</xdr:colOff>
      <xdr:row>3</xdr:row>
      <xdr:rowOff>137160</xdr:rowOff>
    </xdr:from>
    <xdr:to>
      <xdr:col>9</xdr:col>
      <xdr:colOff>594360</xdr:colOff>
      <xdr:row>7</xdr:row>
      <xdr:rowOff>15240</xdr:rowOff>
    </xdr:to>
    <xdr:sp macro="" textlink="">
      <xdr:nvSpPr>
        <xdr:cNvPr id="3" name="Rounded Rectangle 2"/>
        <xdr:cNvSpPr/>
      </xdr:nvSpPr>
      <xdr:spPr>
        <a:xfrm>
          <a:off x="6309360" y="632460"/>
          <a:ext cx="2552700" cy="101155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(n=85), the average was about</a:t>
          </a:r>
          <a:r>
            <a:rPr lang="en-US" sz="1000" baseline="0">
              <a:latin typeface="Arial" panose="020B0604020202020204" pitchFamily="34" charset="0"/>
              <a:cs typeface="Arial" panose="020B0604020202020204" pitchFamily="34" charset="0"/>
            </a:rPr>
            <a:t> 4 1/2</a:t>
          </a:r>
          <a:r>
            <a:rPr lang="en-US" sz="1000">
              <a:latin typeface="Arial" panose="020B0604020202020204" pitchFamily="34" charset="0"/>
              <a:cs typeface="Arial" panose="020B0604020202020204" pitchFamily="34" charset="0"/>
            </a:rPr>
            <a:t> hours per week, and the maximum was 19 hours</a:t>
          </a:r>
          <a:r>
            <a:rPr lang="en-US" sz="1050">
              <a:latin typeface="Arial" panose="020B0604020202020204" pitchFamily="34" charset="0"/>
              <a:cs typeface="Arial" panose="020B0604020202020204" pitchFamily="34" charset="0"/>
            </a:rPr>
            <a:t>.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71437</xdr:rowOff>
    </xdr:from>
    <xdr:to>
      <xdr:col>15</xdr:col>
      <xdr:colOff>147638</xdr:colOff>
      <xdr:row>25</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95250</xdr:rowOff>
    </xdr:from>
    <xdr:to>
      <xdr:col>15</xdr:col>
      <xdr:colOff>200023</xdr:colOff>
      <xdr:row>51</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19049</xdr:rowOff>
    </xdr:from>
    <xdr:to>
      <xdr:col>15</xdr:col>
      <xdr:colOff>333374</xdr:colOff>
      <xdr:row>82</xdr:row>
      <xdr:rowOff>90487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50" b="1">
              <a:solidFill>
                <a:sysClr val="windowText" lastClr="000000"/>
              </a:solidFill>
              <a:latin typeface="Arial" panose="020B0604020202020204" pitchFamily="34" charset="0"/>
              <a:cs typeface="Arial" panose="020B0604020202020204" pitchFamily="34" charset="0"/>
            </a:rPr>
            <a:t>Occupational</a:t>
          </a:r>
          <a:r>
            <a:rPr lang="en-US" sz="1000" b="1">
              <a:solidFill>
                <a:sysClr val="windowText" lastClr="000000"/>
              </a:solidFill>
              <a:latin typeface="Arial" panose="020B0604020202020204" pitchFamily="34" charset="0"/>
              <a:cs typeface="Arial" panose="020B0604020202020204" pitchFamily="34" charset="0"/>
            </a:rPr>
            <a:t> Discipline of Dental</a:t>
          </a:r>
          <a:r>
            <a:rPr lang="en-US" sz="1000" b="1" baseline="0">
              <a:solidFill>
                <a:sysClr val="windowText" lastClr="000000"/>
              </a:solidFill>
              <a:latin typeface="Arial" panose="020B0604020202020204" pitchFamily="34" charset="0"/>
              <a:cs typeface="Arial" panose="020B0604020202020204" pitchFamily="34" charset="0"/>
            </a:rPr>
            <a:t> Hygiene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104774</xdr:rowOff>
    </xdr:from>
    <xdr:to>
      <xdr:col>11</xdr:col>
      <xdr:colOff>285750</xdr:colOff>
      <xdr:row>23</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40</xdr:row>
      <xdr:rowOff>133348</xdr:rowOff>
    </xdr:from>
    <xdr:to>
      <xdr:col>16</xdr:col>
      <xdr:colOff>295275</xdr:colOff>
      <xdr:row>71</xdr:row>
      <xdr:rowOff>142873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xdr:row>
      <xdr:rowOff>0</xdr:rowOff>
    </xdr:from>
    <xdr:to>
      <xdr:col>16</xdr:col>
      <xdr:colOff>285750</xdr:colOff>
      <xdr:row>34</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119062</xdr:rowOff>
    </xdr:from>
    <xdr:to>
      <xdr:col>11</xdr:col>
      <xdr:colOff>323850</xdr:colOff>
      <xdr:row>23</xdr:row>
      <xdr:rowOff>42862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95249</xdr:rowOff>
    </xdr:from>
    <xdr:to>
      <xdr:col>11</xdr:col>
      <xdr:colOff>352425</xdr:colOff>
      <xdr:row>49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84</xdr:row>
      <xdr:rowOff>66674</xdr:rowOff>
    </xdr:from>
    <xdr:to>
      <xdr:col>11</xdr:col>
      <xdr:colOff>438150</xdr:colOff>
      <xdr:row>104</xdr:row>
      <xdr:rowOff>152399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55</xdr:row>
      <xdr:rowOff>133350</xdr:rowOff>
    </xdr:from>
    <xdr:to>
      <xdr:col>11</xdr:col>
      <xdr:colOff>409575</xdr:colOff>
      <xdr:row>78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95250</xdr:colOff>
      <xdr:row>70</xdr:row>
      <xdr:rowOff>76200</xdr:rowOff>
    </xdr:from>
    <xdr:to>
      <xdr:col>9</xdr:col>
      <xdr:colOff>600075</xdr:colOff>
      <xdr:row>72</xdr:row>
      <xdr:rowOff>9525</xdr:rowOff>
    </xdr:to>
    <xdr:sp macro="" textlink="">
      <xdr:nvSpPr>
        <xdr:cNvPr id="6" name="TextBox 5"/>
        <xdr:cNvSpPr txBox="1"/>
      </xdr:nvSpPr>
      <xdr:spPr>
        <a:xfrm>
          <a:off x="5410200" y="11915775"/>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a:latin typeface="Arial" panose="020B0604020202020204" pitchFamily="34" charset="0"/>
              <a:cs typeface="Arial" panose="020B0604020202020204" pitchFamily="34" charset="0"/>
            </a:rPr>
            <a:t>15</a:t>
          </a:r>
        </a:p>
        <a:p>
          <a:pPr algn="ctr"/>
          <a:endParaRPr lang="en-US" sz="1000" b="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7.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Require </a:t>
          </a:r>
        </a:p>
        <a:p xmlns:a="http://schemas.openxmlformats.org/drawingml/2006/main">
          <a:pPr algn="ctr"/>
          <a:r>
            <a:rPr lang="en-US" sz="1100" b="1">
              <a:latin typeface="Arial" panose="020B0604020202020204" pitchFamily="34" charset="0"/>
              <a:cs typeface="Arial" panose="020B0604020202020204" pitchFamily="34" charset="0"/>
            </a:rPr>
            <a:t>pre-requisite college courses?</a:t>
          </a:r>
        </a:p>
      </cdr:txBody>
    </cdr:sp>
  </cdr:relSizeAnchor>
</c:userShapes>
</file>

<file path=xl/drawings/drawing8.xml><?xml version="1.0" encoding="utf-8"?>
<c:userShapes xmlns:c="http://schemas.openxmlformats.org/drawingml/2006/chart">
  <cdr:relSizeAnchor xmlns:cdr="http://schemas.openxmlformats.org/drawingml/2006/chartDrawing">
    <cdr:from>
      <cdr:x>0.21458</cdr:x>
      <cdr:y>0.28382</cdr:y>
    </cdr:from>
    <cdr:to>
      <cdr:x>0.30399</cdr:x>
      <cdr:y>0.34748</cdr:y>
    </cdr:to>
    <cdr:sp macro="" textlink="">
      <cdr:nvSpPr>
        <cdr:cNvPr id="2" name="TextBox 1"/>
        <cdr:cNvSpPr txBox="1"/>
      </cdr:nvSpPr>
      <cdr:spPr>
        <a:xfrm xmlns:a="http://schemas.openxmlformats.org/drawingml/2006/main">
          <a:off x="1485899" y="1019174"/>
          <a:ext cx="619125" cy="22860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85</a:t>
          </a:r>
        </a:p>
      </cdr:txBody>
    </cdr:sp>
  </cdr:relSizeAnchor>
  <cdr:relSizeAnchor xmlns:cdr="http://schemas.openxmlformats.org/drawingml/2006/chartDrawing">
    <cdr:from>
      <cdr:x>0.4099</cdr:x>
      <cdr:y>0.59416</cdr:y>
    </cdr:from>
    <cdr:to>
      <cdr:x>0.48968</cdr:x>
      <cdr:y>0.66578</cdr:y>
    </cdr:to>
    <cdr:sp macro="" textlink="">
      <cdr:nvSpPr>
        <cdr:cNvPr id="3" name="TextBox 2"/>
        <cdr:cNvSpPr txBox="1"/>
      </cdr:nvSpPr>
      <cdr:spPr>
        <a:xfrm xmlns:a="http://schemas.openxmlformats.org/drawingml/2006/main">
          <a:off x="2838424" y="2133583"/>
          <a:ext cx="552451" cy="25718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31</a:t>
          </a:r>
        </a:p>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0.59422</cdr:x>
      <cdr:y>0.54377</cdr:y>
    </cdr:from>
    <cdr:to>
      <cdr:x>0.67675</cdr:x>
      <cdr:y>0.62069</cdr:y>
    </cdr:to>
    <cdr:sp macro="" textlink="">
      <cdr:nvSpPr>
        <cdr:cNvPr id="4" name="TextBox 3"/>
        <cdr:cNvSpPr txBox="1"/>
      </cdr:nvSpPr>
      <cdr:spPr>
        <a:xfrm xmlns:a="http://schemas.openxmlformats.org/drawingml/2006/main">
          <a:off x="4114780" y="1952629"/>
          <a:ext cx="571494" cy="276213"/>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r>
            <a:rPr lang="en-US" sz="1000" b="0">
              <a:latin typeface="Arial" panose="020B0604020202020204" pitchFamily="34" charset="0"/>
              <a:cs typeface="Arial" panose="020B0604020202020204" pitchFamily="34" charset="0"/>
            </a:rPr>
            <a:t>37</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2</xdr:row>
      <xdr:rowOff>114300</xdr:rowOff>
    </xdr:from>
    <xdr:to>
      <xdr:col>13</xdr:col>
      <xdr:colOff>95252</xdr:colOff>
      <xdr:row>25</xdr:row>
      <xdr:rowOff>52388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32</xdr:row>
      <xdr:rowOff>85725</xdr:rowOff>
    </xdr:from>
    <xdr:to>
      <xdr:col>13</xdr:col>
      <xdr:colOff>157162</xdr:colOff>
      <xdr:row>47</xdr:row>
      <xdr:rowOff>128587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A63"/>
  <sheetViews>
    <sheetView tabSelected="1" workbookViewId="0">
      <pane ySplit="8" topLeftCell="A9" activePane="bottomLeft" state="frozen"/>
      <selection pane="bottomLeft" activeCell="A5" sqref="A5"/>
    </sheetView>
  </sheetViews>
  <sheetFormatPr defaultColWidth="9.1796875" defaultRowHeight="12.5" x14ac:dyDescent="0.25"/>
  <cols>
    <col min="1" max="1" width="123.81640625" style="2" customWidth="1"/>
    <col min="2" max="16384" width="9.1796875" style="2"/>
  </cols>
  <sheetData>
    <row r="4" spans="1:1" ht="34.5" customHeight="1" x14ac:dyDescent="0.25"/>
    <row r="5" spans="1:1" ht="13" x14ac:dyDescent="0.3">
      <c r="A5" s="1" t="s">
        <v>14</v>
      </c>
    </row>
    <row r="6" spans="1:1" ht="13" x14ac:dyDescent="0.3">
      <c r="A6" s="1" t="s">
        <v>0</v>
      </c>
    </row>
    <row r="7" spans="1:1" ht="15.75" customHeight="1" x14ac:dyDescent="0.25">
      <c r="A7" s="3" t="s">
        <v>1</v>
      </c>
    </row>
    <row r="8" spans="1:1" ht="15.75" customHeight="1" x14ac:dyDescent="0.25">
      <c r="A8" s="4"/>
    </row>
    <row r="9" spans="1:1" ht="15" customHeight="1" x14ac:dyDescent="0.25">
      <c r="A9" s="47" t="s">
        <v>2</v>
      </c>
    </row>
    <row r="10" spans="1:1" ht="15" customHeight="1" x14ac:dyDescent="0.25">
      <c r="A10" s="47" t="s">
        <v>3</v>
      </c>
    </row>
    <row r="11" spans="1:1" ht="15" customHeight="1" x14ac:dyDescent="0.25">
      <c r="A11" s="47" t="s">
        <v>5</v>
      </c>
    </row>
    <row r="12" spans="1:1" ht="15" customHeight="1" x14ac:dyDescent="0.25">
      <c r="A12" s="47" t="s">
        <v>6</v>
      </c>
    </row>
    <row r="13" spans="1:1" ht="15" customHeight="1" x14ac:dyDescent="0.25">
      <c r="A13" s="47" t="s">
        <v>7</v>
      </c>
    </row>
    <row r="14" spans="1:1" ht="15" customHeight="1" x14ac:dyDescent="0.25">
      <c r="A14" s="47" t="s">
        <v>8</v>
      </c>
    </row>
    <row r="15" spans="1:1" ht="15" customHeight="1" x14ac:dyDescent="0.25">
      <c r="A15" s="47" t="s">
        <v>15</v>
      </c>
    </row>
    <row r="16" spans="1:1" ht="15" customHeight="1" x14ac:dyDescent="0.25">
      <c r="A16" s="47" t="s">
        <v>9</v>
      </c>
    </row>
    <row r="17" spans="1:1" ht="15" customHeight="1" x14ac:dyDescent="0.25">
      <c r="A17" s="47" t="s">
        <v>13</v>
      </c>
    </row>
    <row r="18" spans="1:1" ht="15" customHeight="1" x14ac:dyDescent="0.25">
      <c r="A18" s="47" t="s">
        <v>16</v>
      </c>
    </row>
    <row r="19" spans="1:1" s="5" customFormat="1" ht="19.5" customHeight="1" x14ac:dyDescent="0.25">
      <c r="A19" s="6" t="s">
        <v>4</v>
      </c>
    </row>
    <row r="20" spans="1:1" ht="15" customHeight="1" x14ac:dyDescent="0.25">
      <c r="A20" s="47" t="s">
        <v>17</v>
      </c>
    </row>
    <row r="21" spans="1:1" ht="15" customHeight="1" x14ac:dyDescent="0.25">
      <c r="A21" s="47" t="s">
        <v>18</v>
      </c>
    </row>
    <row r="22" spans="1:1" ht="15" customHeight="1" x14ac:dyDescent="0.25">
      <c r="A22" s="47" t="s">
        <v>19</v>
      </c>
    </row>
    <row r="23" spans="1:1" ht="15" customHeight="1" x14ac:dyDescent="0.25">
      <c r="A23" s="47" t="s">
        <v>10</v>
      </c>
    </row>
    <row r="24" spans="1:1" ht="15" customHeight="1" x14ac:dyDescent="0.25">
      <c r="A24" s="47" t="s">
        <v>11</v>
      </c>
    </row>
    <row r="25" spans="1:1" ht="15" customHeight="1" x14ac:dyDescent="0.25">
      <c r="A25" s="47" t="s">
        <v>20</v>
      </c>
    </row>
    <row r="26" spans="1:1" ht="15" customHeight="1" x14ac:dyDescent="0.25">
      <c r="A26" s="47" t="s">
        <v>21</v>
      </c>
    </row>
    <row r="27" spans="1:1" ht="15" customHeight="1" x14ac:dyDescent="0.25">
      <c r="A27" s="47" t="s">
        <v>22</v>
      </c>
    </row>
    <row r="28" spans="1:1" ht="15" customHeight="1" x14ac:dyDescent="0.25">
      <c r="A28" s="47" t="s">
        <v>23</v>
      </c>
    </row>
    <row r="29" spans="1:1" ht="15" customHeight="1" x14ac:dyDescent="0.25">
      <c r="A29" s="47" t="s">
        <v>24</v>
      </c>
    </row>
    <row r="30" spans="1:1" ht="15" customHeight="1" x14ac:dyDescent="0.25">
      <c r="A30" s="47" t="s">
        <v>25</v>
      </c>
    </row>
    <row r="31" spans="1:1" ht="15" customHeight="1" x14ac:dyDescent="0.25">
      <c r="A31" s="47" t="s">
        <v>26</v>
      </c>
    </row>
    <row r="32" spans="1:1" ht="15" customHeight="1" x14ac:dyDescent="0.25">
      <c r="A32" s="47" t="s">
        <v>27</v>
      </c>
    </row>
    <row r="33" spans="1:1" ht="15" customHeight="1" x14ac:dyDescent="0.25">
      <c r="A33" s="47" t="s">
        <v>28</v>
      </c>
    </row>
    <row r="34" spans="1:1" ht="15" customHeight="1" x14ac:dyDescent="0.25">
      <c r="A34" s="47" t="s">
        <v>12</v>
      </c>
    </row>
    <row r="35" spans="1:1" ht="15" customHeight="1" x14ac:dyDescent="0.25">
      <c r="A35" s="47" t="s">
        <v>29</v>
      </c>
    </row>
    <row r="36" spans="1:1" ht="15" customHeight="1" x14ac:dyDescent="0.25">
      <c r="A36" s="47" t="s">
        <v>30</v>
      </c>
    </row>
    <row r="37" spans="1:1" ht="15" customHeight="1" x14ac:dyDescent="0.25">
      <c r="A37" s="47" t="s">
        <v>31</v>
      </c>
    </row>
    <row r="38" spans="1:1" ht="15" customHeight="1" x14ac:dyDescent="0.25">
      <c r="A38" s="47" t="s">
        <v>32</v>
      </c>
    </row>
    <row r="39" spans="1:1" ht="15" customHeight="1" x14ac:dyDescent="0.25">
      <c r="A39" s="47" t="s">
        <v>33</v>
      </c>
    </row>
    <row r="40" spans="1:1" ht="15" customHeight="1" x14ac:dyDescent="0.25">
      <c r="A40" s="47" t="s">
        <v>716</v>
      </c>
    </row>
    <row r="41" spans="1:1" ht="15" customHeight="1" x14ac:dyDescent="0.25">
      <c r="A41" s="47" t="s">
        <v>730</v>
      </c>
    </row>
    <row r="42" spans="1:1" ht="15" customHeight="1" x14ac:dyDescent="0.25">
      <c r="A42" s="47" t="s">
        <v>731</v>
      </c>
    </row>
    <row r="43" spans="1:1" ht="15" customHeight="1" x14ac:dyDescent="0.25">
      <c r="A43" s="47" t="s">
        <v>34</v>
      </c>
    </row>
    <row r="44" spans="1:1" ht="15" customHeight="1" x14ac:dyDescent="0.25">
      <c r="A44" s="47" t="s">
        <v>35</v>
      </c>
    </row>
    <row r="45" spans="1:1" ht="15" customHeight="1" x14ac:dyDescent="0.25">
      <c r="A45" s="47" t="s">
        <v>36</v>
      </c>
    </row>
    <row r="46" spans="1:1" ht="15" customHeight="1" x14ac:dyDescent="0.25">
      <c r="A46" s="47" t="s">
        <v>745</v>
      </c>
    </row>
    <row r="47" spans="1:1" ht="15" customHeight="1" x14ac:dyDescent="0.25">
      <c r="A47" s="47" t="s">
        <v>793</v>
      </c>
    </row>
    <row r="48" spans="1:1" ht="15" customHeight="1" x14ac:dyDescent="0.25">
      <c r="A48" s="47" t="s">
        <v>717</v>
      </c>
    </row>
    <row r="49" spans="1:1" ht="15" customHeight="1" x14ac:dyDescent="0.25">
      <c r="A49" s="47" t="s">
        <v>718</v>
      </c>
    </row>
    <row r="50" spans="1:1" ht="15" customHeight="1" x14ac:dyDescent="0.25">
      <c r="A50" s="47" t="s">
        <v>37</v>
      </c>
    </row>
    <row r="51" spans="1:1" ht="15" customHeight="1" x14ac:dyDescent="0.25">
      <c r="A51" s="47" t="s">
        <v>38</v>
      </c>
    </row>
    <row r="52" spans="1:1" ht="15" customHeight="1" x14ac:dyDescent="0.25">
      <c r="A52" s="47" t="s">
        <v>39</v>
      </c>
    </row>
    <row r="53" spans="1:1" ht="15" customHeight="1" x14ac:dyDescent="0.25">
      <c r="A53" s="47" t="s">
        <v>40</v>
      </c>
    </row>
    <row r="54" spans="1:1" ht="15" customHeight="1" x14ac:dyDescent="0.25">
      <c r="A54" s="47" t="s">
        <v>41</v>
      </c>
    </row>
    <row r="55" spans="1:1" ht="15" customHeight="1" x14ac:dyDescent="0.25">
      <c r="A55" s="47" t="s">
        <v>42</v>
      </c>
    </row>
    <row r="56" spans="1:1" ht="15" customHeight="1" x14ac:dyDescent="0.25">
      <c r="A56" s="47" t="s">
        <v>43</v>
      </c>
    </row>
    <row r="57" spans="1:1" ht="15" customHeight="1" x14ac:dyDescent="0.25">
      <c r="A57" s="47" t="s">
        <v>44</v>
      </c>
    </row>
    <row r="58" spans="1:1" ht="15" customHeight="1" x14ac:dyDescent="0.25">
      <c r="A58" s="347" t="s">
        <v>45</v>
      </c>
    </row>
    <row r="59" spans="1:1" ht="15" customHeight="1" x14ac:dyDescent="0.25">
      <c r="A59" s="47" t="s">
        <v>897</v>
      </c>
    </row>
    <row r="60" spans="1:1" ht="15" customHeight="1" x14ac:dyDescent="0.25">
      <c r="A60" s="47" t="s">
        <v>898</v>
      </c>
    </row>
    <row r="61" spans="1:1" ht="15" customHeight="1" x14ac:dyDescent="0.25">
      <c r="A61" s="47" t="s">
        <v>899</v>
      </c>
    </row>
    <row r="63" spans="1:1" ht="13" x14ac:dyDescent="0.3">
      <c r="A63" s="404" t="s">
        <v>1010</v>
      </c>
    </row>
  </sheetData>
  <conditionalFormatting sqref="A20:A58">
    <cfRule type="expression" dxfId="15" priority="2">
      <formula>MOD(ROW(),2)=1</formula>
    </cfRule>
  </conditionalFormatting>
  <conditionalFormatting sqref="A9:A18">
    <cfRule type="expression" dxfId="14" priority="3">
      <formula>MOD(ROW(),2)=1</formula>
    </cfRule>
  </conditionalFormatting>
  <conditionalFormatting sqref="A59:A61">
    <cfRule type="expression" dxfId="13" priority="1">
      <formula>MOD(ROW(),2)=1</formula>
    </cfRule>
  </conditionalFormatting>
  <hyperlinks>
    <hyperlink ref="A9" location="Notes!A1" display="Notes to Reader"/>
    <hyperlink ref="A10" location="Glossary!A1" display="Glossary of Terms"/>
    <hyperlink ref="A11" location="'Tab1'!A1" display="Table 1: First-Year Enrollment in Allied Dental Education Programs, 2007-08 to 2017-18"/>
    <hyperlink ref="A12" location="'Fig1a-c'!A1" display="Figure 1a: First-Year Student Capacity Versus Enrollment, by Number of Dental Hygiene Education Programs, 2007-08 to 2017-18"/>
    <hyperlink ref="A13" location="'Fig1a-c'!A1" display="Figure 1b: First-Year Student Capacity Versus Enrollment, by Number of Dental Assisting Education Programs, 2007-08 to 2017-18"/>
    <hyperlink ref="A14" location="'Fig1a-c'!A1" display="Figure 1c: First Year Student Capacity Versus Enrollment, by Number of Dental Laboratory Technology Education Programs, 2007-08 to 2017-18"/>
    <hyperlink ref="A15" location="'Tab2'!A1" display="Table 2: Comparison of First-Year Student Capacity Versus Enrollment by Educational Setting, 2017-18"/>
    <hyperlink ref="A16" location="'Tab3'!A1" display="Table 3: Total Enrollment in Allied Dental Education Programs, 2007-08 to 2017-18"/>
    <hyperlink ref="A17" location="'Tab4'!A1" display="Table 4: Graduates of Allied Dental Education Programs, 2007 to 2017"/>
    <hyperlink ref="A18" location="'Tab5'!A1" display="Table 5: Number of Institutions Awarding Degrees in Allied Dental Education Programs, 2017-18"/>
    <hyperlink ref="A20" location="'Fig2'!A1" display="Figure 2: Classification of Institutions Offering Dental Hygiene Education, 2017-18"/>
    <hyperlink ref="A21" location="Tab6a!A1" display="Table 6a: Grade Criteria Used in the Admission Process at Accredited Dental Hygiene Education Programs, 2017-18"/>
    <hyperlink ref="A22" location="Tab6b!A1" display="Table 6b: Other Criteria Used in the Admission Process at Accredited Dental Hygiene Education Programs, 2017-18"/>
    <hyperlink ref="A23" location="'Fig3a-b'!A1" display="Figure 3a: Number of Applications and Number of Students Accepted into Accredited Dental Hygiene Programs, 2007-08 to 2017-18"/>
    <hyperlink ref="A24" location="'Fig3a-b'!A1" display="Figure 3b: Number of Applications per Program and Number of Dental Hygiene Students Accepted per Program, 2007-08 to 2017-18"/>
    <hyperlink ref="A25" location="'Fig4-7'!A1" display="Figure 4: Minimum Educational Requirements Needed to Enroll in Accredited Dental Hygiene Programs, 2017-18"/>
    <hyperlink ref="A26" location="'Fig4-7'!A1" display="Figure 5: Percentage of Accredited Dental Hygiene Education Programs Offering Advanced Placement, 2017-18"/>
    <hyperlink ref="A27" location="'Fig4-7'!A1" display="Figure 6: Methods Used to Award Advanced Placement in Accredited Dental Hygiene Programs, 2017-18"/>
    <hyperlink ref="A28" location="'Fig4-7'!A1" display="Figure 7: Percentage of Accredited Dental Hygiene Programs Requiring Prerequisite College Courses, 2017-18"/>
    <hyperlink ref="A29" location="'Tab7'!A1" display="Table 7: Advanced Placement Provision and Methods Used to Award Advanced Placement and the Source of Previous Training, 2017-18"/>
    <hyperlink ref="A30" location="'Tab8'!A1" display="Table 8: Number of Dental Hygiene Students Awarded Advanced Placement and the Source of Previous Training, 2017-18"/>
    <hyperlink ref="A31" location="'Tab9'!A1" display="Table 9: Number of Credit Hours in Prerequisite General Education College Courses Required for Accredited Dental Hygiene Programs, 2017-18"/>
    <hyperlink ref="A32" location="'Tab10'!A1" display="Table 10: Number of Credit Hours in Prerequisite Basic Science College Courses Required for Accredited Dental Hygiene Programs, 2017-18"/>
    <hyperlink ref="A33" location="'Tab11'!A1" display="Table 11: Admission Policies at Accredited Dental Hygiene Education Programs, 2017-18"/>
    <hyperlink ref="A34" location="'Fig8-9'!A1" display="Figure 8: Average Total Costs for Tuition and Fees in Accredited Dental Hygiene Programs, 2007-08 to 2017-18"/>
    <hyperlink ref="A35" location="'Fig8-9'!A1" display="Figure 9: Average First Year In-District Tuition in Accredited Dental Hygiene Programs by Educational Setting, 2017-18"/>
    <hyperlink ref="A36" location="'Tab12'!A1" display="Table 12: First-Year In-District Tuition and Fees and Accredited Dental Hygiene Education Programs, 2017-18"/>
    <hyperlink ref="A37" location="'Tab13a-c'!A1" display="Table 13a: Total Enrollment in Accredited Dental Hygiene Programs by Citizenship and Gender, 2017-18"/>
    <hyperlink ref="A38" location="'Tab13a-c'!A1" display="Table 13b: Total Enrollment in Accredited Dental Hygiene Programs by Age and Gender, 2017-18"/>
    <hyperlink ref="A39" location="'Tab13a-c'!A1" display="Table 13c: Total Enrollment in Accredited Dental Hygiene Programs by Ethnicity/Race and Gender, 2017-18"/>
    <hyperlink ref="A40" location="'Tab14a-c'!A1" display="Table 14a: Graduates of Accredited Dental Hygiene Programs by Citizenship and Gender, 2016"/>
    <hyperlink ref="A41" location="'Tab14a-c'!A1" display="Table 14b: Graduates of Accredited Dental Hygiene Programs by Age and Gender, 2016"/>
    <hyperlink ref="A42" location="'Tab14a-c'!A1" display="Table 14c: Graduates of Accredited Dental Hygiene Programs by  Ethnicity/Race and Gender, 2016"/>
    <hyperlink ref="A43" location="'Fig10-11'!A1" display="Figure 10: Number of Dental Hygiene Students Who Have Completed Other Allied Dental Education Programs, 2017-18"/>
    <hyperlink ref="A44" location="'Fig10-11'!A1" display="Figure 11: Number of Dental Hygiene Students with Job/Family Care Responsibilities and Financial Assistance, 2017-18"/>
    <hyperlink ref="A45" location="'Tab15'!A1" display="Table 15: Highest Level of Education Completed by First-Year Dental Hygiene Students, 2017-18"/>
    <hyperlink ref="A46" location="'Tab16'!A1" display="Table 16: 2017-18 Enrollment and 2017 Graduates at Accredited Dental Hygiene Education Programs"/>
    <hyperlink ref="A47" location="'Fig12'!A1" display="Figure 12: 2017 Dental Hygiene Graduates by Occupational Category"/>
    <hyperlink ref="A48" location="'Fig13a-b'!A1" display="Figure 13a: Outcomes Assessment for Dental Hygiene Class of 2016"/>
    <hyperlink ref="A49" location="'Fig13a-b'!A1" display="Figure 13b: Graduate State/National Certification Outcomes, Dental Hygiene Class of 2016"/>
    <hyperlink ref="A50" location="'Fig14 | Tab17'!A1" display="Figure 14 &amp; Table 17: Hours Spent Weekly in Program Activities by Dental Hygiene Program Administrators, 2017-18"/>
    <hyperlink ref="A51" location="'Tab18a-b'!A1" display="Table 18a:Faculty of Accredited Dental Hygiene Programs by Age and Gender, 2017-18"/>
    <hyperlink ref="A52" location="'Tab18a-b'!A1" display="Table 18b: Faculty of Accredited Dental Hygiene Programs by Ethnicty/Race and Gender, 2017-18"/>
    <hyperlink ref="A53" location="'Fig15a-c'!A1" display="Figure 15a: Highest Academic Degree Earned by Dental Hygiene Faculty, 2017-18"/>
    <hyperlink ref="A54" location="'Fig15a-c'!A1" display="Figure 15b: Academic Rank of Dental Hygiene Faculty, 2017-18"/>
    <hyperlink ref="A55" location="'Fig15a-c'!A1" display="Figure 15c: Occupational Discipline of Dental Hygiene Faculty, 2017-18"/>
    <hyperlink ref="A56" location="'Tab19'!A1" display="Table 19: Number of Faculty Members in Accredited Dental Hygiene Education Programs, 2017-18"/>
    <hyperlink ref="A57" location="'Tab20'!A1" display="Table 20: Non-Traditional Designs Offered by Accredited Dental Hygiene Education Programs, 2017-18"/>
    <hyperlink ref="A58" location="'Tab21'!A1" display="Table 21: Instruction Methods at Accredited Dental Hygiene Education Programs, 2017-18"/>
    <hyperlink ref="A59" location="'Tab22'!A1" display="Table 22: Average Total Clock Hours of Instruction for Dental Hygiene Education Programs, 2017-18"/>
    <hyperlink ref="A60" location="'Tab23'!A1" display="Table 23: Pre-Clinical and Clinical Practice Clock Hours at Accredited Dental Hygiene Education Programs, 2017-18"/>
    <hyperlink ref="A61" location="'Tab24'!A1" display="Table 24: Services Taught to Perform and Taught to Clinical Competence at Accredited Dental Hygiene Education Programs, 2017-18"/>
  </hyperlinks>
  <pageMargins left="0.25" right="0.25" top="0.75" bottom="0.75" header="0.3" footer="0.3"/>
  <pageSetup orientation="portrait" r:id="rId1"/>
  <headerFooter>
    <oddHeader>&amp;L&amp;"Arial,Bold"2017-18 Survey of Allied Dental Education
Report 1 - Dental Hygiene Education Programs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A2" sqref="A2:C2"/>
    </sheetView>
  </sheetViews>
  <sheetFormatPr defaultColWidth="9.1796875" defaultRowHeight="12.5" x14ac:dyDescent="0.25"/>
  <cols>
    <col min="1" max="16384" width="9.1796875" style="2"/>
  </cols>
  <sheetData>
    <row r="1" spans="1:6" ht="13" x14ac:dyDescent="0.25">
      <c r="A1" s="3" t="s">
        <v>17</v>
      </c>
    </row>
    <row r="2" spans="1:6" x14ac:dyDescent="0.25">
      <c r="A2" s="408" t="s">
        <v>46</v>
      </c>
      <c r="B2" s="409"/>
      <c r="C2" s="409"/>
    </row>
    <row r="8" spans="1:6" x14ac:dyDescent="0.25">
      <c r="C8" s="2" t="s">
        <v>152</v>
      </c>
      <c r="D8" s="98">
        <v>0.84550000000000003</v>
      </c>
    </row>
    <row r="9" spans="1:6" x14ac:dyDescent="0.25">
      <c r="C9" s="2" t="s">
        <v>153</v>
      </c>
      <c r="D9" s="98">
        <v>6.3600000000000004E-2</v>
      </c>
    </row>
    <row r="10" spans="1:6" x14ac:dyDescent="0.25">
      <c r="C10" s="2" t="s">
        <v>154</v>
      </c>
      <c r="D10" s="98">
        <v>8.7900000000000006E-2</v>
      </c>
    </row>
    <row r="11" spans="1:6" x14ac:dyDescent="0.25">
      <c r="C11" s="2" t="s">
        <v>896</v>
      </c>
      <c r="D11" s="99">
        <v>3.0000000000000001E-3</v>
      </c>
    </row>
    <row r="13" spans="1:6" x14ac:dyDescent="0.25">
      <c r="B13" s="100" t="s">
        <v>155</v>
      </c>
      <c r="C13"/>
      <c r="D13"/>
      <c r="E13"/>
      <c r="F13"/>
    </row>
    <row r="14" spans="1:6" x14ac:dyDescent="0.25">
      <c r="B14" s="101"/>
      <c r="C14"/>
      <c r="D14"/>
      <c r="E14"/>
      <c r="F14"/>
    </row>
    <row r="15" spans="1:6" ht="26" x14ac:dyDescent="0.25">
      <c r="B15" s="415" t="s">
        <v>156</v>
      </c>
      <c r="C15" s="415" t="s">
        <v>157</v>
      </c>
      <c r="D15" s="415" t="s">
        <v>158</v>
      </c>
      <c r="E15" s="102" t="s">
        <v>159</v>
      </c>
      <c r="F15" s="102" t="s">
        <v>159</v>
      </c>
    </row>
    <row r="16" spans="1:6" ht="26" x14ac:dyDescent="0.25">
      <c r="B16" s="415"/>
      <c r="C16" s="415"/>
      <c r="D16" s="415"/>
      <c r="E16" s="102" t="s">
        <v>157</v>
      </c>
      <c r="F16" s="102" t="s">
        <v>158</v>
      </c>
    </row>
    <row r="17" spans="1:6" ht="13" x14ac:dyDescent="0.25">
      <c r="B17" s="102" t="s">
        <v>160</v>
      </c>
      <c r="C17" s="103">
        <v>279</v>
      </c>
      <c r="D17" s="103">
        <v>84.55</v>
      </c>
      <c r="E17" s="103">
        <v>279</v>
      </c>
      <c r="F17" s="103">
        <v>84.55</v>
      </c>
    </row>
    <row r="18" spans="1:6" ht="39" x14ac:dyDescent="0.25">
      <c r="B18" s="102" t="s">
        <v>161</v>
      </c>
      <c r="C18" s="103">
        <v>21</v>
      </c>
      <c r="D18" s="103">
        <v>6.36</v>
      </c>
      <c r="E18" s="103">
        <v>300</v>
      </c>
      <c r="F18" s="103">
        <v>90.91</v>
      </c>
    </row>
    <row r="19" spans="1:6" ht="39" x14ac:dyDescent="0.25">
      <c r="B19" s="102" t="s">
        <v>162</v>
      </c>
      <c r="C19" s="103">
        <v>29</v>
      </c>
      <c r="D19" s="103">
        <v>8.7899999999999991</v>
      </c>
      <c r="E19" s="103">
        <v>329</v>
      </c>
      <c r="F19" s="103">
        <v>99.7</v>
      </c>
    </row>
    <row r="20" spans="1:6" ht="13" x14ac:dyDescent="0.25">
      <c r="B20" s="102" t="s">
        <v>163</v>
      </c>
      <c r="C20" s="103">
        <v>1</v>
      </c>
      <c r="D20" s="103">
        <v>0.3</v>
      </c>
      <c r="E20" s="103">
        <v>330</v>
      </c>
      <c r="F20" s="103">
        <v>100</v>
      </c>
    </row>
    <row r="26" spans="1:6" x14ac:dyDescent="0.25">
      <c r="A26" s="38" t="s">
        <v>164</v>
      </c>
    </row>
    <row r="27" spans="1:6" x14ac:dyDescent="0.25">
      <c r="A27" s="46" t="s">
        <v>111</v>
      </c>
    </row>
  </sheetData>
  <mergeCells count="4">
    <mergeCell ref="A2:C2"/>
    <mergeCell ref="B15:B16"/>
    <mergeCell ref="C15:C16"/>
    <mergeCell ref="D15:D16"/>
  </mergeCells>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0"/>
  <sheetViews>
    <sheetView zoomScaleNormal="100" zoomScaleSheetLayoutView="80" workbookViewId="0">
      <pane xSplit="2" ySplit="6" topLeftCell="C19" activePane="bottomRight" state="frozen"/>
      <selection pane="topRight"/>
      <selection pane="bottomLeft"/>
      <selection pane="bottomRight" activeCell="O12" sqref="O12"/>
    </sheetView>
  </sheetViews>
  <sheetFormatPr defaultColWidth="9.1796875" defaultRowHeight="12.5" x14ac:dyDescent="0.25"/>
  <cols>
    <col min="1" max="1" width="5.1796875" style="2" customWidth="1"/>
    <col min="2" max="2" width="80.7265625" style="2" bestFit="1" customWidth="1"/>
    <col min="3" max="10" width="12.81640625" style="2" customWidth="1"/>
    <col min="11" max="16384" width="9.1796875" style="2"/>
  </cols>
  <sheetData>
    <row r="1" spans="1:10" x14ac:dyDescent="0.25">
      <c r="A1" s="419" t="s">
        <v>558</v>
      </c>
      <c r="B1" s="419"/>
    </row>
    <row r="2" spans="1:10" x14ac:dyDescent="0.25">
      <c r="A2" s="419"/>
      <c r="B2" s="419"/>
    </row>
    <row r="3" spans="1:10" x14ac:dyDescent="0.25">
      <c r="A3" s="420" t="s">
        <v>46</v>
      </c>
      <c r="B3" s="420"/>
    </row>
    <row r="4" spans="1:10" ht="13" x14ac:dyDescent="0.3">
      <c r="A4" s="417"/>
      <c r="B4" s="417"/>
      <c r="C4" s="418" t="s">
        <v>167</v>
      </c>
      <c r="D4" s="418"/>
      <c r="E4" s="418"/>
      <c r="F4" s="418"/>
      <c r="G4" s="418" t="s">
        <v>168</v>
      </c>
      <c r="H4" s="418"/>
      <c r="I4" s="418"/>
      <c r="J4" s="418"/>
    </row>
    <row r="5" spans="1:10" ht="13" x14ac:dyDescent="0.3">
      <c r="A5" s="107"/>
      <c r="B5" s="107"/>
      <c r="C5" s="416" t="s">
        <v>171</v>
      </c>
      <c r="D5" s="416" t="s">
        <v>172</v>
      </c>
      <c r="E5" s="416" t="s">
        <v>173</v>
      </c>
      <c r="F5" s="416" t="s">
        <v>163</v>
      </c>
      <c r="G5" s="416" t="s">
        <v>171</v>
      </c>
      <c r="H5" s="416" t="s">
        <v>172</v>
      </c>
      <c r="I5" s="416" t="s">
        <v>173</v>
      </c>
      <c r="J5" s="416" t="s">
        <v>163</v>
      </c>
    </row>
    <row r="6" spans="1:10" ht="13" x14ac:dyDescent="0.3">
      <c r="A6" s="107" t="s">
        <v>169</v>
      </c>
      <c r="B6" s="108" t="s">
        <v>170</v>
      </c>
      <c r="C6" s="417"/>
      <c r="D6" s="417"/>
      <c r="E6" s="417"/>
      <c r="F6" s="417"/>
      <c r="G6" s="417"/>
      <c r="H6" s="417"/>
      <c r="I6" s="417"/>
      <c r="J6" s="417"/>
    </row>
    <row r="7" spans="1:10" x14ac:dyDescent="0.25">
      <c r="A7" s="106" t="s">
        <v>174</v>
      </c>
      <c r="B7" s="2" t="s">
        <v>175</v>
      </c>
      <c r="C7" s="106" t="s">
        <v>176</v>
      </c>
      <c r="D7" s="106" t="s">
        <v>176</v>
      </c>
      <c r="E7" s="106" t="s">
        <v>176</v>
      </c>
      <c r="F7" s="106" t="s">
        <v>177</v>
      </c>
      <c r="G7" s="106" t="s">
        <v>176</v>
      </c>
      <c r="H7" s="106" t="s">
        <v>176</v>
      </c>
      <c r="I7" s="106" t="s">
        <v>176</v>
      </c>
      <c r="J7" s="106" t="s">
        <v>177</v>
      </c>
    </row>
    <row r="8" spans="1:10" x14ac:dyDescent="0.25">
      <c r="A8" s="106" t="s">
        <v>174</v>
      </c>
      <c r="B8" s="2" t="s">
        <v>178</v>
      </c>
      <c r="C8" s="106" t="s">
        <v>177</v>
      </c>
      <c r="D8" s="106" t="s">
        <v>177</v>
      </c>
      <c r="E8" s="106" t="s">
        <v>177</v>
      </c>
      <c r="F8" s="106" t="s">
        <v>177</v>
      </c>
      <c r="G8" s="106" t="s">
        <v>176</v>
      </c>
      <c r="H8" s="106" t="s">
        <v>177</v>
      </c>
      <c r="I8" s="106" t="s">
        <v>176</v>
      </c>
      <c r="J8" s="106" t="s">
        <v>177</v>
      </c>
    </row>
    <row r="9" spans="1:10" x14ac:dyDescent="0.25">
      <c r="A9" s="106" t="s">
        <v>179</v>
      </c>
      <c r="B9" s="2" t="s">
        <v>180</v>
      </c>
      <c r="C9" s="106" t="s">
        <v>177</v>
      </c>
      <c r="D9" s="106" t="s">
        <v>177</v>
      </c>
      <c r="E9" s="106" t="s">
        <v>177</v>
      </c>
      <c r="F9" s="106" t="s">
        <v>177</v>
      </c>
      <c r="G9" s="106" t="s">
        <v>177</v>
      </c>
      <c r="H9" s="106" t="s">
        <v>177</v>
      </c>
      <c r="I9" s="106" t="s">
        <v>176</v>
      </c>
      <c r="J9" s="106" t="s">
        <v>177</v>
      </c>
    </row>
    <row r="10" spans="1:10" x14ac:dyDescent="0.25">
      <c r="A10" s="106" t="s">
        <v>179</v>
      </c>
      <c r="B10" s="2" t="s">
        <v>181</v>
      </c>
      <c r="C10" s="106" t="s">
        <v>177</v>
      </c>
      <c r="D10" s="106" t="s">
        <v>177</v>
      </c>
      <c r="E10" s="106" t="s">
        <v>177</v>
      </c>
      <c r="F10" s="106" t="s">
        <v>177</v>
      </c>
      <c r="G10" s="106" t="s">
        <v>176</v>
      </c>
      <c r="H10" s="106" t="s">
        <v>176</v>
      </c>
      <c r="I10" s="106" t="s">
        <v>177</v>
      </c>
      <c r="J10" s="106" t="s">
        <v>177</v>
      </c>
    </row>
    <row r="11" spans="1:10" x14ac:dyDescent="0.25">
      <c r="A11" s="106" t="s">
        <v>182</v>
      </c>
      <c r="B11" s="2" t="s">
        <v>553</v>
      </c>
      <c r="C11" s="106" t="s">
        <v>177</v>
      </c>
      <c r="D11" s="106" t="s">
        <v>177</v>
      </c>
      <c r="E11" s="106" t="s">
        <v>177</v>
      </c>
      <c r="F11" s="106" t="s">
        <v>177</v>
      </c>
      <c r="G11" s="106" t="s">
        <v>176</v>
      </c>
      <c r="H11" s="106" t="s">
        <v>176</v>
      </c>
      <c r="I11" s="106" t="s">
        <v>177</v>
      </c>
      <c r="J11" s="106" t="s">
        <v>177</v>
      </c>
    </row>
    <row r="12" spans="1:10" x14ac:dyDescent="0.25">
      <c r="A12" s="106" t="s">
        <v>182</v>
      </c>
      <c r="B12" s="2" t="s">
        <v>554</v>
      </c>
      <c r="C12" s="106" t="s">
        <v>176</v>
      </c>
      <c r="D12" s="106" t="s">
        <v>176</v>
      </c>
      <c r="E12" s="106" t="s">
        <v>176</v>
      </c>
      <c r="F12" s="106" t="s">
        <v>177</v>
      </c>
      <c r="G12" s="106" t="s">
        <v>176</v>
      </c>
      <c r="H12" s="106" t="s">
        <v>176</v>
      </c>
      <c r="I12" s="106" t="s">
        <v>176</v>
      </c>
      <c r="J12" s="106" t="s">
        <v>177</v>
      </c>
    </row>
    <row r="13" spans="1:10" x14ac:dyDescent="0.25">
      <c r="A13" s="106" t="s">
        <v>182</v>
      </c>
      <c r="B13" s="2" t="s">
        <v>183</v>
      </c>
      <c r="C13" s="106" t="s">
        <v>177</v>
      </c>
      <c r="D13" s="106" t="s">
        <v>177</v>
      </c>
      <c r="E13" s="106" t="s">
        <v>177</v>
      </c>
      <c r="F13" s="106" t="s">
        <v>177</v>
      </c>
      <c r="G13" s="106" t="s">
        <v>176</v>
      </c>
      <c r="H13" s="106" t="s">
        <v>177</v>
      </c>
      <c r="I13" s="106" t="s">
        <v>176</v>
      </c>
      <c r="J13" s="106" t="s">
        <v>177</v>
      </c>
    </row>
    <row r="14" spans="1:10" x14ac:dyDescent="0.25">
      <c r="A14" s="106" t="s">
        <v>182</v>
      </c>
      <c r="B14" s="2" t="s">
        <v>184</v>
      </c>
      <c r="C14" s="106" t="s">
        <v>177</v>
      </c>
      <c r="D14" s="106" t="s">
        <v>177</v>
      </c>
      <c r="E14" s="106" t="s">
        <v>177</v>
      </c>
      <c r="F14" s="106" t="s">
        <v>177</v>
      </c>
      <c r="G14" s="106" t="s">
        <v>177</v>
      </c>
      <c r="H14" s="106" t="s">
        <v>177</v>
      </c>
      <c r="I14" s="106" t="s">
        <v>177</v>
      </c>
      <c r="J14" s="106" t="s">
        <v>176</v>
      </c>
    </row>
    <row r="15" spans="1:10" x14ac:dyDescent="0.25">
      <c r="A15" s="106" t="s">
        <v>182</v>
      </c>
      <c r="B15" s="2" t="s">
        <v>185</v>
      </c>
      <c r="C15" s="106" t="s">
        <v>177</v>
      </c>
      <c r="D15" s="106" t="s">
        <v>177</v>
      </c>
      <c r="E15" s="106" t="s">
        <v>177</v>
      </c>
      <c r="F15" s="106" t="s">
        <v>177</v>
      </c>
      <c r="G15" s="106" t="s">
        <v>176</v>
      </c>
      <c r="H15" s="106" t="s">
        <v>177</v>
      </c>
      <c r="I15" s="106" t="s">
        <v>176</v>
      </c>
      <c r="J15" s="106" t="s">
        <v>177</v>
      </c>
    </row>
    <row r="16" spans="1:10" x14ac:dyDescent="0.25">
      <c r="A16" s="106" t="s">
        <v>182</v>
      </c>
      <c r="B16" s="2" t="s">
        <v>186</v>
      </c>
      <c r="C16" s="106" t="s">
        <v>177</v>
      </c>
      <c r="D16" s="106" t="s">
        <v>177</v>
      </c>
      <c r="E16" s="106" t="s">
        <v>177</v>
      </c>
      <c r="F16" s="106" t="s">
        <v>177</v>
      </c>
      <c r="G16" s="106" t="s">
        <v>176</v>
      </c>
      <c r="H16" s="106" t="s">
        <v>176</v>
      </c>
      <c r="I16" s="106" t="s">
        <v>177</v>
      </c>
      <c r="J16" s="106" t="s">
        <v>177</v>
      </c>
    </row>
    <row r="17" spans="1:10" x14ac:dyDescent="0.25">
      <c r="A17" s="106" t="s">
        <v>182</v>
      </c>
      <c r="B17" s="2" t="s">
        <v>187</v>
      </c>
      <c r="C17" s="106" t="s">
        <v>177</v>
      </c>
      <c r="D17" s="106" t="s">
        <v>177</v>
      </c>
      <c r="E17" s="106" t="s">
        <v>177</v>
      </c>
      <c r="F17" s="106" t="s">
        <v>177</v>
      </c>
      <c r="G17" s="106" t="s">
        <v>176</v>
      </c>
      <c r="H17" s="106" t="s">
        <v>176</v>
      </c>
      <c r="I17" s="106" t="s">
        <v>176</v>
      </c>
      <c r="J17" s="106" t="s">
        <v>177</v>
      </c>
    </row>
    <row r="18" spans="1:10" x14ac:dyDescent="0.25">
      <c r="A18" s="106" t="s">
        <v>182</v>
      </c>
      <c r="B18" s="2" t="s">
        <v>188</v>
      </c>
      <c r="C18" s="106" t="s">
        <v>177</v>
      </c>
      <c r="D18" s="106" t="s">
        <v>177</v>
      </c>
      <c r="E18" s="106" t="s">
        <v>177</v>
      </c>
      <c r="F18" s="106" t="s">
        <v>177</v>
      </c>
      <c r="G18" s="106" t="s">
        <v>176</v>
      </c>
      <c r="H18" s="106" t="s">
        <v>177</v>
      </c>
      <c r="I18" s="106" t="s">
        <v>176</v>
      </c>
      <c r="J18" s="106" t="s">
        <v>177</v>
      </c>
    </row>
    <row r="19" spans="1:10" x14ac:dyDescent="0.25">
      <c r="A19" s="106" t="s">
        <v>189</v>
      </c>
      <c r="B19" s="2" t="s">
        <v>555</v>
      </c>
      <c r="C19" s="106" t="s">
        <v>177</v>
      </c>
      <c r="D19" s="106" t="s">
        <v>177</v>
      </c>
      <c r="E19" s="106" t="s">
        <v>177</v>
      </c>
      <c r="F19" s="106" t="s">
        <v>177</v>
      </c>
      <c r="G19" s="106" t="s">
        <v>176</v>
      </c>
      <c r="H19" s="106" t="s">
        <v>176</v>
      </c>
      <c r="I19" s="106" t="s">
        <v>176</v>
      </c>
      <c r="J19" s="106" t="s">
        <v>177</v>
      </c>
    </row>
    <row r="20" spans="1:10" x14ac:dyDescent="0.25">
      <c r="A20" s="106" t="s">
        <v>189</v>
      </c>
      <c r="B20" s="2" t="s">
        <v>190</v>
      </c>
      <c r="C20" s="106" t="s">
        <v>177</v>
      </c>
      <c r="D20" s="106" t="s">
        <v>177</v>
      </c>
      <c r="E20" s="106" t="s">
        <v>177</v>
      </c>
      <c r="F20" s="106" t="s">
        <v>177</v>
      </c>
      <c r="G20" s="106" t="s">
        <v>176</v>
      </c>
      <c r="H20" s="106" t="s">
        <v>176</v>
      </c>
      <c r="I20" s="106" t="s">
        <v>176</v>
      </c>
      <c r="J20" s="106" t="s">
        <v>177</v>
      </c>
    </row>
    <row r="21" spans="1:10" x14ac:dyDescent="0.25">
      <c r="A21" s="106" t="s">
        <v>191</v>
      </c>
      <c r="B21" s="2" t="s">
        <v>192</v>
      </c>
      <c r="C21" s="106" t="s">
        <v>177</v>
      </c>
      <c r="D21" s="106" t="s">
        <v>177</v>
      </c>
      <c r="E21" s="106" t="s">
        <v>177</v>
      </c>
      <c r="F21" s="106" t="s">
        <v>177</v>
      </c>
      <c r="G21" s="106" t="s">
        <v>176</v>
      </c>
      <c r="H21" s="106" t="s">
        <v>176</v>
      </c>
      <c r="I21" s="106" t="s">
        <v>177</v>
      </c>
      <c r="J21" s="106" t="s">
        <v>177</v>
      </c>
    </row>
    <row r="22" spans="1:10" x14ac:dyDescent="0.25">
      <c r="A22" s="106" t="s">
        <v>191</v>
      </c>
      <c r="B22" s="2" t="s">
        <v>193</v>
      </c>
      <c r="C22" s="106" t="s">
        <v>177</v>
      </c>
      <c r="D22" s="106" t="s">
        <v>177</v>
      </c>
      <c r="E22" s="106" t="s">
        <v>177</v>
      </c>
      <c r="F22" s="106" t="s">
        <v>177</v>
      </c>
      <c r="G22" s="106" t="s">
        <v>176</v>
      </c>
      <c r="H22" s="106" t="s">
        <v>176</v>
      </c>
      <c r="I22" s="106" t="s">
        <v>176</v>
      </c>
      <c r="J22" s="106" t="s">
        <v>176</v>
      </c>
    </row>
    <row r="23" spans="1:10" x14ac:dyDescent="0.25">
      <c r="A23" s="106" t="s">
        <v>191</v>
      </c>
      <c r="B23" s="2" t="s">
        <v>194</v>
      </c>
      <c r="C23" s="106" t="s">
        <v>177</v>
      </c>
      <c r="D23" s="106" t="s">
        <v>177</v>
      </c>
      <c r="E23" s="106" t="s">
        <v>177</v>
      </c>
      <c r="F23" s="106" t="s">
        <v>177</v>
      </c>
      <c r="G23" s="106" t="s">
        <v>176</v>
      </c>
      <c r="H23" s="106" t="s">
        <v>176</v>
      </c>
      <c r="I23" s="106" t="s">
        <v>176</v>
      </c>
      <c r="J23" s="106" t="s">
        <v>176</v>
      </c>
    </row>
    <row r="24" spans="1:10" x14ac:dyDescent="0.25">
      <c r="A24" s="106" t="s">
        <v>191</v>
      </c>
      <c r="B24" s="2" t="s">
        <v>195</v>
      </c>
      <c r="C24" s="106" t="s">
        <v>177</v>
      </c>
      <c r="D24" s="106" t="s">
        <v>177</v>
      </c>
      <c r="E24" s="106" t="s">
        <v>177</v>
      </c>
      <c r="F24" s="106" t="s">
        <v>177</v>
      </c>
      <c r="G24" s="106" t="s">
        <v>176</v>
      </c>
      <c r="H24" s="106" t="s">
        <v>176</v>
      </c>
      <c r="I24" s="106" t="s">
        <v>176</v>
      </c>
      <c r="J24" s="106" t="s">
        <v>177</v>
      </c>
    </row>
    <row r="25" spans="1:10" x14ac:dyDescent="0.25">
      <c r="A25" s="106" t="s">
        <v>191</v>
      </c>
      <c r="B25" s="2" t="s">
        <v>196</v>
      </c>
      <c r="C25" s="106" t="s">
        <v>177</v>
      </c>
      <c r="D25" s="106" t="s">
        <v>177</v>
      </c>
      <c r="E25" s="106" t="s">
        <v>177</v>
      </c>
      <c r="F25" s="106" t="s">
        <v>177</v>
      </c>
      <c r="G25" s="106" t="s">
        <v>176</v>
      </c>
      <c r="H25" s="106" t="s">
        <v>176</v>
      </c>
      <c r="I25" s="106" t="s">
        <v>176</v>
      </c>
      <c r="J25" s="106" t="s">
        <v>177</v>
      </c>
    </row>
    <row r="26" spans="1:10" x14ac:dyDescent="0.25">
      <c r="A26" s="106" t="s">
        <v>191</v>
      </c>
      <c r="B26" s="2" t="s">
        <v>197</v>
      </c>
      <c r="C26" s="106" t="s">
        <v>177</v>
      </c>
      <c r="D26" s="106" t="s">
        <v>177</v>
      </c>
      <c r="E26" s="106" t="s">
        <v>177</v>
      </c>
      <c r="F26" s="106" t="s">
        <v>176</v>
      </c>
      <c r="G26" s="106" t="s">
        <v>177</v>
      </c>
      <c r="H26" s="106" t="s">
        <v>177</v>
      </c>
      <c r="I26" s="106" t="s">
        <v>177</v>
      </c>
      <c r="J26" s="106" t="s">
        <v>176</v>
      </c>
    </row>
    <row r="27" spans="1:10" x14ac:dyDescent="0.25">
      <c r="A27" s="106" t="s">
        <v>191</v>
      </c>
      <c r="B27" s="2" t="s">
        <v>198</v>
      </c>
      <c r="C27" s="106" t="s">
        <v>176</v>
      </c>
      <c r="D27" s="106" t="s">
        <v>177</v>
      </c>
      <c r="E27" s="106" t="s">
        <v>177</v>
      </c>
      <c r="F27" s="106" t="s">
        <v>177</v>
      </c>
      <c r="G27" s="106" t="s">
        <v>176</v>
      </c>
      <c r="H27" s="106" t="s">
        <v>177</v>
      </c>
      <c r="I27" s="106" t="s">
        <v>177</v>
      </c>
      <c r="J27" s="106" t="s">
        <v>177</v>
      </c>
    </row>
    <row r="28" spans="1:10" x14ac:dyDescent="0.25">
      <c r="A28" s="106" t="s">
        <v>191</v>
      </c>
      <c r="B28" s="2" t="s">
        <v>556</v>
      </c>
      <c r="C28" s="106" t="s">
        <v>177</v>
      </c>
      <c r="D28" s="106" t="s">
        <v>177</v>
      </c>
      <c r="E28" s="106" t="s">
        <v>177</v>
      </c>
      <c r="F28" s="106" t="s">
        <v>177</v>
      </c>
      <c r="G28" s="106" t="s">
        <v>177</v>
      </c>
      <c r="H28" s="106" t="s">
        <v>177</v>
      </c>
      <c r="I28" s="106" t="s">
        <v>177</v>
      </c>
      <c r="J28" s="106" t="s">
        <v>177</v>
      </c>
    </row>
    <row r="29" spans="1:10" x14ac:dyDescent="0.25">
      <c r="A29" s="106" t="s">
        <v>191</v>
      </c>
      <c r="B29" s="2" t="s">
        <v>199</v>
      </c>
      <c r="C29" s="106" t="s">
        <v>177</v>
      </c>
      <c r="D29" s="106" t="s">
        <v>177</v>
      </c>
      <c r="E29" s="106" t="s">
        <v>177</v>
      </c>
      <c r="F29" s="106" t="s">
        <v>176</v>
      </c>
      <c r="G29" s="106" t="s">
        <v>176</v>
      </c>
      <c r="H29" s="106" t="s">
        <v>176</v>
      </c>
      <c r="I29" s="106" t="s">
        <v>176</v>
      </c>
      <c r="J29" s="106" t="s">
        <v>177</v>
      </c>
    </row>
    <row r="30" spans="1:10" x14ac:dyDescent="0.25">
      <c r="A30" s="106" t="s">
        <v>191</v>
      </c>
      <c r="B30" s="2" t="s">
        <v>200</v>
      </c>
      <c r="C30" s="106" t="s">
        <v>177</v>
      </c>
      <c r="D30" s="106" t="s">
        <v>177</v>
      </c>
      <c r="E30" s="106" t="s">
        <v>177</v>
      </c>
      <c r="F30" s="106" t="s">
        <v>177</v>
      </c>
      <c r="G30" s="106" t="s">
        <v>176</v>
      </c>
      <c r="H30" s="106" t="s">
        <v>177</v>
      </c>
      <c r="I30" s="106" t="s">
        <v>176</v>
      </c>
      <c r="J30" s="106" t="s">
        <v>177</v>
      </c>
    </row>
    <row r="31" spans="1:10" x14ac:dyDescent="0.25">
      <c r="A31" s="106" t="s">
        <v>191</v>
      </c>
      <c r="B31" s="2" t="s">
        <v>201</v>
      </c>
      <c r="C31" s="106" t="s">
        <v>177</v>
      </c>
      <c r="D31" s="106" t="s">
        <v>177</v>
      </c>
      <c r="E31" s="106" t="s">
        <v>177</v>
      </c>
      <c r="F31" s="106" t="s">
        <v>177</v>
      </c>
      <c r="G31" s="106" t="s">
        <v>176</v>
      </c>
      <c r="H31" s="106" t="s">
        <v>176</v>
      </c>
      <c r="I31" s="106" t="s">
        <v>176</v>
      </c>
      <c r="J31" s="106" t="s">
        <v>177</v>
      </c>
    </row>
    <row r="32" spans="1:10" x14ac:dyDescent="0.25">
      <c r="A32" s="106" t="s">
        <v>191</v>
      </c>
      <c r="B32" s="2" t="s">
        <v>202</v>
      </c>
      <c r="C32" s="106" t="s">
        <v>177</v>
      </c>
      <c r="D32" s="106" t="s">
        <v>177</v>
      </c>
      <c r="E32" s="106" t="s">
        <v>177</v>
      </c>
      <c r="F32" s="106" t="s">
        <v>177</v>
      </c>
      <c r="G32" s="106" t="s">
        <v>177</v>
      </c>
      <c r="H32" s="106" t="s">
        <v>177</v>
      </c>
      <c r="I32" s="106" t="s">
        <v>176</v>
      </c>
      <c r="J32" s="106" t="s">
        <v>177</v>
      </c>
    </row>
    <row r="33" spans="1:10" x14ac:dyDescent="0.25">
      <c r="A33" s="106" t="s">
        <v>191</v>
      </c>
      <c r="B33" s="2" t="s">
        <v>203</v>
      </c>
      <c r="C33" s="106" t="s">
        <v>177</v>
      </c>
      <c r="D33" s="106" t="s">
        <v>177</v>
      </c>
      <c r="E33" s="106" t="s">
        <v>177</v>
      </c>
      <c r="F33" s="106" t="s">
        <v>177</v>
      </c>
      <c r="G33" s="106" t="s">
        <v>176</v>
      </c>
      <c r="H33" s="106" t="s">
        <v>177</v>
      </c>
      <c r="I33" s="106" t="s">
        <v>176</v>
      </c>
      <c r="J33" s="106" t="s">
        <v>177</v>
      </c>
    </row>
    <row r="34" spans="1:10" x14ac:dyDescent="0.25">
      <c r="A34" s="106" t="s">
        <v>191</v>
      </c>
      <c r="B34" s="2" t="s">
        <v>204</v>
      </c>
      <c r="C34" s="106" t="s">
        <v>177</v>
      </c>
      <c r="D34" s="106" t="s">
        <v>177</v>
      </c>
      <c r="E34" s="106" t="s">
        <v>177</v>
      </c>
      <c r="F34" s="106" t="s">
        <v>177</v>
      </c>
      <c r="G34" s="106" t="s">
        <v>176</v>
      </c>
      <c r="H34" s="106" t="s">
        <v>176</v>
      </c>
      <c r="I34" s="106" t="s">
        <v>176</v>
      </c>
      <c r="J34" s="106" t="s">
        <v>177</v>
      </c>
    </row>
    <row r="35" spans="1:10" x14ac:dyDescent="0.25">
      <c r="A35" s="106" t="s">
        <v>191</v>
      </c>
      <c r="B35" s="2" t="s">
        <v>205</v>
      </c>
      <c r="C35" s="106" t="s">
        <v>177</v>
      </c>
      <c r="D35" s="106" t="s">
        <v>177</v>
      </c>
      <c r="E35" s="106" t="s">
        <v>177</v>
      </c>
      <c r="F35" s="106" t="s">
        <v>177</v>
      </c>
      <c r="G35" s="106" t="s">
        <v>176</v>
      </c>
      <c r="H35" s="106" t="s">
        <v>176</v>
      </c>
      <c r="I35" s="106" t="s">
        <v>177</v>
      </c>
      <c r="J35" s="106" t="s">
        <v>177</v>
      </c>
    </row>
    <row r="36" spans="1:10" x14ac:dyDescent="0.25">
      <c r="A36" s="106" t="s">
        <v>191</v>
      </c>
      <c r="B36" s="2" t="s">
        <v>206</v>
      </c>
      <c r="C36" s="106" t="s">
        <v>177</v>
      </c>
      <c r="D36" s="106" t="s">
        <v>177</v>
      </c>
      <c r="E36" s="106" t="s">
        <v>177</v>
      </c>
      <c r="F36" s="106" t="s">
        <v>177</v>
      </c>
      <c r="G36" s="106" t="s">
        <v>176</v>
      </c>
      <c r="H36" s="106" t="s">
        <v>176</v>
      </c>
      <c r="I36" s="106" t="s">
        <v>176</v>
      </c>
      <c r="J36" s="106" t="s">
        <v>177</v>
      </c>
    </row>
    <row r="37" spans="1:10" x14ac:dyDescent="0.25">
      <c r="A37" s="106" t="s">
        <v>191</v>
      </c>
      <c r="B37" s="2" t="s">
        <v>207</v>
      </c>
      <c r="C37" s="106" t="s">
        <v>177</v>
      </c>
      <c r="D37" s="106" t="s">
        <v>177</v>
      </c>
      <c r="E37" s="106" t="s">
        <v>177</v>
      </c>
      <c r="F37" s="106" t="s">
        <v>177</v>
      </c>
      <c r="G37" s="106" t="s">
        <v>176</v>
      </c>
      <c r="H37" s="106" t="s">
        <v>176</v>
      </c>
      <c r="I37" s="106" t="s">
        <v>177</v>
      </c>
      <c r="J37" s="106" t="s">
        <v>177</v>
      </c>
    </row>
    <row r="38" spans="1:10" x14ac:dyDescent="0.25">
      <c r="A38" s="106" t="s">
        <v>191</v>
      </c>
      <c r="B38" s="2" t="s">
        <v>208</v>
      </c>
      <c r="C38" s="106" t="s">
        <v>177</v>
      </c>
      <c r="D38" s="106" t="s">
        <v>177</v>
      </c>
      <c r="E38" s="106" t="s">
        <v>177</v>
      </c>
      <c r="F38" s="106" t="s">
        <v>177</v>
      </c>
      <c r="G38" s="106" t="s">
        <v>176</v>
      </c>
      <c r="H38" s="106" t="s">
        <v>176</v>
      </c>
      <c r="I38" s="106" t="s">
        <v>177</v>
      </c>
      <c r="J38" s="106" t="s">
        <v>177</v>
      </c>
    </row>
    <row r="39" spans="1:10" x14ac:dyDescent="0.25">
      <c r="A39" s="106" t="s">
        <v>191</v>
      </c>
      <c r="B39" s="2" t="s">
        <v>209</v>
      </c>
      <c r="C39" s="106" t="s">
        <v>177</v>
      </c>
      <c r="D39" s="106" t="s">
        <v>177</v>
      </c>
      <c r="E39" s="106" t="s">
        <v>177</v>
      </c>
      <c r="F39" s="106" t="s">
        <v>177</v>
      </c>
      <c r="G39" s="106" t="s">
        <v>176</v>
      </c>
      <c r="H39" s="106" t="s">
        <v>176</v>
      </c>
      <c r="I39" s="106" t="s">
        <v>177</v>
      </c>
      <c r="J39" s="106" t="s">
        <v>177</v>
      </c>
    </row>
    <row r="40" spans="1:10" x14ac:dyDescent="0.25">
      <c r="A40" s="106" t="s">
        <v>191</v>
      </c>
      <c r="B40" s="2" t="s">
        <v>557</v>
      </c>
      <c r="C40" s="106" t="s">
        <v>177</v>
      </c>
      <c r="D40" s="106" t="s">
        <v>177</v>
      </c>
      <c r="E40" s="106" t="s">
        <v>177</v>
      </c>
      <c r="F40" s="106" t="s">
        <v>177</v>
      </c>
      <c r="G40" s="106" t="s">
        <v>176</v>
      </c>
      <c r="H40" s="106" t="s">
        <v>176</v>
      </c>
      <c r="I40" s="106" t="s">
        <v>177</v>
      </c>
      <c r="J40" s="106" t="s">
        <v>177</v>
      </c>
    </row>
    <row r="41" spans="1:10" x14ac:dyDescent="0.25">
      <c r="A41" s="106" t="s">
        <v>191</v>
      </c>
      <c r="B41" s="2" t="s">
        <v>210</v>
      </c>
      <c r="C41" s="106" t="s">
        <v>177</v>
      </c>
      <c r="D41" s="106" t="s">
        <v>177</v>
      </c>
      <c r="E41" s="106" t="s">
        <v>177</v>
      </c>
      <c r="F41" s="106" t="s">
        <v>177</v>
      </c>
      <c r="G41" s="106" t="s">
        <v>176</v>
      </c>
      <c r="H41" s="106" t="s">
        <v>176</v>
      </c>
      <c r="I41" s="106" t="s">
        <v>176</v>
      </c>
      <c r="J41" s="106" t="s">
        <v>177</v>
      </c>
    </row>
    <row r="42" spans="1:10" x14ac:dyDescent="0.25">
      <c r="A42" s="106" t="s">
        <v>191</v>
      </c>
      <c r="B42" s="2" t="s">
        <v>211</v>
      </c>
      <c r="C42" s="106" t="s">
        <v>177</v>
      </c>
      <c r="D42" s="106" t="s">
        <v>177</v>
      </c>
      <c r="E42" s="106" t="s">
        <v>177</v>
      </c>
      <c r="F42" s="106" t="s">
        <v>177</v>
      </c>
      <c r="G42" s="106" t="s">
        <v>176</v>
      </c>
      <c r="H42" s="106" t="s">
        <v>176</v>
      </c>
      <c r="I42" s="106" t="s">
        <v>176</v>
      </c>
      <c r="J42" s="106" t="s">
        <v>176</v>
      </c>
    </row>
    <row r="43" spans="1:10" x14ac:dyDescent="0.25">
      <c r="A43" s="106" t="s">
        <v>191</v>
      </c>
      <c r="B43" s="2" t="s">
        <v>212</v>
      </c>
      <c r="C43" s="106" t="s">
        <v>177</v>
      </c>
      <c r="D43" s="106" t="s">
        <v>177</v>
      </c>
      <c r="E43" s="106" t="s">
        <v>177</v>
      </c>
      <c r="F43" s="106" t="s">
        <v>177</v>
      </c>
      <c r="G43" s="106" t="s">
        <v>176</v>
      </c>
      <c r="H43" s="106" t="s">
        <v>177</v>
      </c>
      <c r="I43" s="106" t="s">
        <v>177</v>
      </c>
      <c r="J43" s="106" t="s">
        <v>176</v>
      </c>
    </row>
    <row r="44" spans="1:10" x14ac:dyDescent="0.25">
      <c r="A44" s="106" t="s">
        <v>191</v>
      </c>
      <c r="B44" s="2" t="s">
        <v>213</v>
      </c>
      <c r="C44" s="106" t="s">
        <v>177</v>
      </c>
      <c r="D44" s="106" t="s">
        <v>177</v>
      </c>
      <c r="E44" s="106" t="s">
        <v>177</v>
      </c>
      <c r="F44" s="106" t="s">
        <v>177</v>
      </c>
      <c r="G44" s="106" t="s">
        <v>176</v>
      </c>
      <c r="H44" s="106" t="s">
        <v>177</v>
      </c>
      <c r="I44" s="106" t="s">
        <v>176</v>
      </c>
      <c r="J44" s="106" t="s">
        <v>177</v>
      </c>
    </row>
    <row r="45" spans="1:10" x14ac:dyDescent="0.25">
      <c r="A45" s="106" t="s">
        <v>191</v>
      </c>
      <c r="B45" s="2" t="s">
        <v>214</v>
      </c>
      <c r="C45" s="106" t="s">
        <v>177</v>
      </c>
      <c r="D45" s="106" t="s">
        <v>177</v>
      </c>
      <c r="E45" s="106" t="s">
        <v>176</v>
      </c>
      <c r="F45" s="106" t="s">
        <v>177</v>
      </c>
      <c r="G45" s="106" t="s">
        <v>177</v>
      </c>
      <c r="H45" s="106" t="s">
        <v>177</v>
      </c>
      <c r="I45" s="106" t="s">
        <v>176</v>
      </c>
      <c r="J45" s="106" t="s">
        <v>177</v>
      </c>
    </row>
    <row r="46" spans="1:10" x14ac:dyDescent="0.25">
      <c r="A46" s="106" t="s">
        <v>191</v>
      </c>
      <c r="B46" s="2" t="s">
        <v>215</v>
      </c>
      <c r="C46" s="106" t="s">
        <v>177</v>
      </c>
      <c r="D46" s="106" t="s">
        <v>177</v>
      </c>
      <c r="E46" s="106" t="s">
        <v>177</v>
      </c>
      <c r="F46" s="106" t="s">
        <v>177</v>
      </c>
      <c r="G46" s="106" t="s">
        <v>177</v>
      </c>
      <c r="H46" s="106" t="s">
        <v>177</v>
      </c>
      <c r="I46" s="106" t="s">
        <v>177</v>
      </c>
      <c r="J46" s="106" t="s">
        <v>177</v>
      </c>
    </row>
    <row r="47" spans="1:10" x14ac:dyDescent="0.25">
      <c r="A47" s="106" t="s">
        <v>191</v>
      </c>
      <c r="B47" s="2" t="s">
        <v>216</v>
      </c>
      <c r="C47" s="106" t="s">
        <v>177</v>
      </c>
      <c r="D47" s="106" t="s">
        <v>177</v>
      </c>
      <c r="E47" s="106" t="s">
        <v>177</v>
      </c>
      <c r="F47" s="106" t="s">
        <v>177</v>
      </c>
      <c r="G47" s="106" t="s">
        <v>176</v>
      </c>
      <c r="H47" s="106" t="s">
        <v>176</v>
      </c>
      <c r="I47" s="106" t="s">
        <v>176</v>
      </c>
      <c r="J47" s="106" t="s">
        <v>177</v>
      </c>
    </row>
    <row r="48" spans="1:10" x14ac:dyDescent="0.25">
      <c r="A48" s="106" t="s">
        <v>217</v>
      </c>
      <c r="B48" s="2" t="s">
        <v>218</v>
      </c>
      <c r="C48" s="106" t="s">
        <v>177</v>
      </c>
      <c r="D48" s="106" t="s">
        <v>177</v>
      </c>
      <c r="E48" s="106" t="s">
        <v>177</v>
      </c>
      <c r="F48" s="106" t="s">
        <v>177</v>
      </c>
      <c r="G48" s="106" t="s">
        <v>176</v>
      </c>
      <c r="H48" s="106" t="s">
        <v>176</v>
      </c>
      <c r="I48" s="106" t="s">
        <v>176</v>
      </c>
      <c r="J48" s="106" t="s">
        <v>177</v>
      </c>
    </row>
    <row r="49" spans="1:10" x14ac:dyDescent="0.25">
      <c r="A49" s="106" t="s">
        <v>217</v>
      </c>
      <c r="B49" s="2" t="s">
        <v>219</v>
      </c>
      <c r="C49" s="106" t="s">
        <v>177</v>
      </c>
      <c r="D49" s="106" t="s">
        <v>177</v>
      </c>
      <c r="E49" s="106" t="s">
        <v>177</v>
      </c>
      <c r="F49" s="106" t="s">
        <v>177</v>
      </c>
      <c r="G49" s="106" t="s">
        <v>176</v>
      </c>
      <c r="H49" s="106" t="s">
        <v>176</v>
      </c>
      <c r="I49" s="106" t="s">
        <v>176</v>
      </c>
      <c r="J49" s="106" t="s">
        <v>177</v>
      </c>
    </row>
    <row r="50" spans="1:10" x14ac:dyDescent="0.25">
      <c r="A50" s="106" t="s">
        <v>217</v>
      </c>
      <c r="B50" s="2" t="s">
        <v>220</v>
      </c>
      <c r="C50" s="106" t="s">
        <v>177</v>
      </c>
      <c r="D50" s="106" t="s">
        <v>177</v>
      </c>
      <c r="E50" s="106" t="s">
        <v>177</v>
      </c>
      <c r="F50" s="106" t="s">
        <v>177</v>
      </c>
      <c r="G50" s="106" t="s">
        <v>176</v>
      </c>
      <c r="H50" s="106" t="s">
        <v>176</v>
      </c>
      <c r="I50" s="106" t="s">
        <v>176</v>
      </c>
      <c r="J50" s="106" t="s">
        <v>177</v>
      </c>
    </row>
    <row r="51" spans="1:10" x14ac:dyDescent="0.25">
      <c r="A51" s="106" t="s">
        <v>217</v>
      </c>
      <c r="B51" s="2" t="s">
        <v>221</v>
      </c>
      <c r="C51" s="106" t="s">
        <v>177</v>
      </c>
      <c r="D51" s="106" t="s">
        <v>177</v>
      </c>
      <c r="E51" s="106" t="s">
        <v>176</v>
      </c>
      <c r="F51" s="106" t="s">
        <v>177</v>
      </c>
      <c r="G51" s="106" t="s">
        <v>177</v>
      </c>
      <c r="H51" s="106" t="s">
        <v>177</v>
      </c>
      <c r="I51" s="106" t="s">
        <v>176</v>
      </c>
      <c r="J51" s="106" t="s">
        <v>177</v>
      </c>
    </row>
    <row r="52" spans="1:10" x14ac:dyDescent="0.25">
      <c r="A52" s="106" t="s">
        <v>222</v>
      </c>
      <c r="B52" s="2" t="s">
        <v>223</v>
      </c>
      <c r="C52" s="106" t="s">
        <v>177</v>
      </c>
      <c r="D52" s="106" t="s">
        <v>177</v>
      </c>
      <c r="E52" s="106" t="s">
        <v>177</v>
      </c>
      <c r="F52" s="106" t="s">
        <v>177</v>
      </c>
      <c r="G52" s="106" t="s">
        <v>177</v>
      </c>
      <c r="H52" s="106" t="s">
        <v>177</v>
      </c>
      <c r="I52" s="106" t="s">
        <v>176</v>
      </c>
      <c r="J52" s="106" t="s">
        <v>177</v>
      </c>
    </row>
    <row r="53" spans="1:10" x14ac:dyDescent="0.25">
      <c r="A53" s="106" t="s">
        <v>222</v>
      </c>
      <c r="B53" s="2" t="s">
        <v>224</v>
      </c>
      <c r="C53" s="106" t="s">
        <v>177</v>
      </c>
      <c r="D53" s="106" t="s">
        <v>177</v>
      </c>
      <c r="E53" s="106" t="s">
        <v>177</v>
      </c>
      <c r="F53" s="106" t="s">
        <v>177</v>
      </c>
      <c r="G53" s="106" t="s">
        <v>176</v>
      </c>
      <c r="H53" s="106" t="s">
        <v>176</v>
      </c>
      <c r="I53" s="106" t="s">
        <v>176</v>
      </c>
      <c r="J53" s="106" t="s">
        <v>176</v>
      </c>
    </row>
    <row r="54" spans="1:10" x14ac:dyDescent="0.25">
      <c r="A54" s="106" t="s">
        <v>222</v>
      </c>
      <c r="B54" s="2" t="s">
        <v>225</v>
      </c>
      <c r="C54" s="106" t="s">
        <v>177</v>
      </c>
      <c r="D54" s="106" t="s">
        <v>177</v>
      </c>
      <c r="E54" s="106" t="s">
        <v>177</v>
      </c>
      <c r="F54" s="106" t="s">
        <v>177</v>
      </c>
      <c r="G54" s="106" t="s">
        <v>176</v>
      </c>
      <c r="H54" s="106" t="s">
        <v>176</v>
      </c>
      <c r="I54" s="106" t="s">
        <v>177</v>
      </c>
      <c r="J54" s="106" t="s">
        <v>177</v>
      </c>
    </row>
    <row r="55" spans="1:10" x14ac:dyDescent="0.25">
      <c r="A55" s="106" t="s">
        <v>222</v>
      </c>
      <c r="B55" s="2" t="s">
        <v>226</v>
      </c>
      <c r="C55" s="106" t="s">
        <v>176</v>
      </c>
      <c r="D55" s="106" t="s">
        <v>176</v>
      </c>
      <c r="E55" s="106" t="s">
        <v>176</v>
      </c>
      <c r="F55" s="106" t="s">
        <v>177</v>
      </c>
      <c r="G55" s="106" t="s">
        <v>176</v>
      </c>
      <c r="H55" s="106" t="s">
        <v>176</v>
      </c>
      <c r="I55" s="106" t="s">
        <v>176</v>
      </c>
      <c r="J55" s="106" t="s">
        <v>177</v>
      </c>
    </row>
    <row r="56" spans="1:10" x14ac:dyDescent="0.25">
      <c r="A56" s="106" t="s">
        <v>222</v>
      </c>
      <c r="B56" s="2" t="s">
        <v>227</v>
      </c>
      <c r="C56" s="106" t="s">
        <v>176</v>
      </c>
      <c r="D56" s="106" t="s">
        <v>176</v>
      </c>
      <c r="E56" s="106" t="s">
        <v>176</v>
      </c>
      <c r="F56" s="106" t="s">
        <v>177</v>
      </c>
      <c r="G56" s="106" t="s">
        <v>177</v>
      </c>
      <c r="H56" s="106" t="s">
        <v>177</v>
      </c>
      <c r="I56" s="106" t="s">
        <v>176</v>
      </c>
      <c r="J56" s="106" t="s">
        <v>177</v>
      </c>
    </row>
    <row r="57" spans="1:10" x14ac:dyDescent="0.25">
      <c r="A57" s="106" t="s">
        <v>228</v>
      </c>
      <c r="B57" s="2" t="s">
        <v>229</v>
      </c>
      <c r="C57" s="106" t="s">
        <v>177</v>
      </c>
      <c r="D57" s="106" t="s">
        <v>177</v>
      </c>
      <c r="E57" s="106" t="s">
        <v>177</v>
      </c>
      <c r="F57" s="106" t="s">
        <v>177</v>
      </c>
      <c r="G57" s="106" t="s">
        <v>177</v>
      </c>
      <c r="H57" s="106" t="s">
        <v>177</v>
      </c>
      <c r="I57" s="106" t="s">
        <v>177</v>
      </c>
      <c r="J57" s="106" t="s">
        <v>177</v>
      </c>
    </row>
    <row r="58" spans="1:10" x14ac:dyDescent="0.25">
      <c r="A58" s="106" t="s">
        <v>230</v>
      </c>
      <c r="B58" s="2" t="s">
        <v>231</v>
      </c>
      <c r="C58" s="106" t="s">
        <v>177</v>
      </c>
      <c r="D58" s="106" t="s">
        <v>177</v>
      </c>
      <c r="E58" s="106" t="s">
        <v>177</v>
      </c>
      <c r="F58" s="106" t="s">
        <v>177</v>
      </c>
      <c r="G58" s="106" t="s">
        <v>176</v>
      </c>
      <c r="H58" s="106" t="s">
        <v>176</v>
      </c>
      <c r="I58" s="106" t="s">
        <v>176</v>
      </c>
      <c r="J58" s="106" t="s">
        <v>177</v>
      </c>
    </row>
    <row r="59" spans="1:10" x14ac:dyDescent="0.25">
      <c r="A59" s="106" t="s">
        <v>232</v>
      </c>
      <c r="B59" s="2" t="s">
        <v>233</v>
      </c>
      <c r="C59" s="106" t="s">
        <v>177</v>
      </c>
      <c r="D59" s="106" t="s">
        <v>177</v>
      </c>
      <c r="E59" s="106" t="s">
        <v>177</v>
      </c>
      <c r="F59" s="106" t="s">
        <v>177</v>
      </c>
      <c r="G59" s="106" t="s">
        <v>176</v>
      </c>
      <c r="H59" s="106" t="s">
        <v>176</v>
      </c>
      <c r="I59" s="106" t="s">
        <v>176</v>
      </c>
      <c r="J59" s="106" t="s">
        <v>177</v>
      </c>
    </row>
    <row r="60" spans="1:10" x14ac:dyDescent="0.25">
      <c r="A60" s="106" t="s">
        <v>232</v>
      </c>
      <c r="B60" s="2" t="s">
        <v>234</v>
      </c>
      <c r="C60" s="106" t="s">
        <v>177</v>
      </c>
      <c r="D60" s="106" t="s">
        <v>177</v>
      </c>
      <c r="E60" s="106" t="s">
        <v>177</v>
      </c>
      <c r="F60" s="106" t="s">
        <v>177</v>
      </c>
      <c r="G60" s="106" t="s">
        <v>176</v>
      </c>
      <c r="H60" s="106" t="s">
        <v>176</v>
      </c>
      <c r="I60" s="106" t="s">
        <v>177</v>
      </c>
      <c r="J60" s="106" t="s">
        <v>176</v>
      </c>
    </row>
    <row r="61" spans="1:10" x14ac:dyDescent="0.25">
      <c r="A61" s="106" t="s">
        <v>232</v>
      </c>
      <c r="B61" s="2" t="s">
        <v>235</v>
      </c>
      <c r="C61" s="106" t="s">
        <v>177</v>
      </c>
      <c r="D61" s="106" t="s">
        <v>177</v>
      </c>
      <c r="E61" s="106" t="s">
        <v>176</v>
      </c>
      <c r="F61" s="106" t="s">
        <v>177</v>
      </c>
      <c r="G61" s="106" t="s">
        <v>176</v>
      </c>
      <c r="H61" s="106" t="s">
        <v>177</v>
      </c>
      <c r="I61" s="106" t="s">
        <v>176</v>
      </c>
      <c r="J61" s="106" t="s">
        <v>177</v>
      </c>
    </row>
    <row r="62" spans="1:10" x14ac:dyDescent="0.25">
      <c r="A62" s="106" t="s">
        <v>232</v>
      </c>
      <c r="B62" s="2" t="s">
        <v>236</v>
      </c>
      <c r="C62" s="106" t="s">
        <v>177</v>
      </c>
      <c r="D62" s="106" t="s">
        <v>177</v>
      </c>
      <c r="E62" s="106" t="s">
        <v>177</v>
      </c>
      <c r="F62" s="106" t="s">
        <v>177</v>
      </c>
      <c r="G62" s="106" t="s">
        <v>176</v>
      </c>
      <c r="H62" s="106" t="s">
        <v>177</v>
      </c>
      <c r="I62" s="106" t="s">
        <v>176</v>
      </c>
      <c r="J62" s="106" t="s">
        <v>177</v>
      </c>
    </row>
    <row r="63" spans="1:10" x14ac:dyDescent="0.25">
      <c r="A63" s="106" t="s">
        <v>232</v>
      </c>
      <c r="B63" s="2" t="s">
        <v>237</v>
      </c>
      <c r="C63" s="106" t="s">
        <v>177</v>
      </c>
      <c r="D63" s="106" t="s">
        <v>177</v>
      </c>
      <c r="E63" s="106" t="s">
        <v>177</v>
      </c>
      <c r="F63" s="106" t="s">
        <v>177</v>
      </c>
      <c r="G63" s="106" t="s">
        <v>177</v>
      </c>
      <c r="H63" s="106" t="s">
        <v>177</v>
      </c>
      <c r="I63" s="106" t="s">
        <v>176</v>
      </c>
      <c r="J63" s="106" t="s">
        <v>177</v>
      </c>
    </row>
    <row r="64" spans="1:10" x14ac:dyDescent="0.25">
      <c r="A64" s="106" t="s">
        <v>232</v>
      </c>
      <c r="B64" s="2" t="s">
        <v>238</v>
      </c>
      <c r="C64" s="106" t="s">
        <v>177</v>
      </c>
      <c r="D64" s="106" t="s">
        <v>177</v>
      </c>
      <c r="E64" s="106" t="s">
        <v>177</v>
      </c>
      <c r="F64" s="106" t="s">
        <v>177</v>
      </c>
      <c r="G64" s="106" t="s">
        <v>177</v>
      </c>
      <c r="H64" s="106" t="s">
        <v>176</v>
      </c>
      <c r="I64" s="106" t="s">
        <v>176</v>
      </c>
      <c r="J64" s="106" t="s">
        <v>176</v>
      </c>
    </row>
    <row r="65" spans="1:10" x14ac:dyDescent="0.25">
      <c r="A65" s="106" t="s">
        <v>232</v>
      </c>
      <c r="B65" s="2" t="s">
        <v>239</v>
      </c>
      <c r="C65" s="106" t="s">
        <v>177</v>
      </c>
      <c r="D65" s="106" t="s">
        <v>177</v>
      </c>
      <c r="E65" s="106" t="s">
        <v>177</v>
      </c>
      <c r="F65" s="106" t="s">
        <v>177</v>
      </c>
      <c r="G65" s="106" t="s">
        <v>176</v>
      </c>
      <c r="H65" s="106" t="s">
        <v>176</v>
      </c>
      <c r="I65" s="106" t="s">
        <v>177</v>
      </c>
      <c r="J65" s="106" t="s">
        <v>176</v>
      </c>
    </row>
    <row r="66" spans="1:10" x14ac:dyDescent="0.25">
      <c r="A66" s="106" t="s">
        <v>232</v>
      </c>
      <c r="B66" s="2" t="s">
        <v>240</v>
      </c>
      <c r="C66" s="106" t="s">
        <v>177</v>
      </c>
      <c r="D66" s="106" t="s">
        <v>177</v>
      </c>
      <c r="E66" s="106" t="s">
        <v>177</v>
      </c>
      <c r="F66" s="106" t="s">
        <v>177</v>
      </c>
      <c r="G66" s="106" t="s">
        <v>176</v>
      </c>
      <c r="H66" s="106" t="s">
        <v>176</v>
      </c>
      <c r="I66" s="106" t="s">
        <v>176</v>
      </c>
      <c r="J66" s="106" t="s">
        <v>177</v>
      </c>
    </row>
    <row r="67" spans="1:10" x14ac:dyDescent="0.25">
      <c r="A67" s="106" t="s">
        <v>232</v>
      </c>
      <c r="B67" s="2" t="s">
        <v>241</v>
      </c>
      <c r="C67" s="106" t="s">
        <v>177</v>
      </c>
      <c r="D67" s="106" t="s">
        <v>177</v>
      </c>
      <c r="E67" s="106" t="s">
        <v>177</v>
      </c>
      <c r="F67" s="106" t="s">
        <v>177</v>
      </c>
      <c r="G67" s="106" t="s">
        <v>176</v>
      </c>
      <c r="H67" s="106" t="s">
        <v>176</v>
      </c>
      <c r="I67" s="106" t="s">
        <v>176</v>
      </c>
      <c r="J67" s="106" t="s">
        <v>177</v>
      </c>
    </row>
    <row r="68" spans="1:10" x14ac:dyDescent="0.25">
      <c r="A68" s="106" t="s">
        <v>232</v>
      </c>
      <c r="B68" s="2" t="s">
        <v>242</v>
      </c>
      <c r="C68" s="106" t="s">
        <v>177</v>
      </c>
      <c r="D68" s="106" t="s">
        <v>177</v>
      </c>
      <c r="E68" s="106" t="s">
        <v>177</v>
      </c>
      <c r="F68" s="106" t="s">
        <v>177</v>
      </c>
      <c r="G68" s="106" t="s">
        <v>176</v>
      </c>
      <c r="H68" s="106" t="s">
        <v>177</v>
      </c>
      <c r="I68" s="106" t="s">
        <v>177</v>
      </c>
      <c r="J68" s="106" t="s">
        <v>177</v>
      </c>
    </row>
    <row r="69" spans="1:10" x14ac:dyDescent="0.25">
      <c r="A69" s="106" t="s">
        <v>232</v>
      </c>
      <c r="B69" s="2" t="s">
        <v>243</v>
      </c>
      <c r="C69" s="106" t="s">
        <v>177</v>
      </c>
      <c r="D69" s="106" t="s">
        <v>177</v>
      </c>
      <c r="E69" s="106" t="s">
        <v>177</v>
      </c>
      <c r="F69" s="106" t="s">
        <v>177</v>
      </c>
      <c r="G69" s="106" t="s">
        <v>176</v>
      </c>
      <c r="H69" s="106" t="s">
        <v>177</v>
      </c>
      <c r="I69" s="106" t="s">
        <v>176</v>
      </c>
      <c r="J69" s="106" t="s">
        <v>177</v>
      </c>
    </row>
    <row r="70" spans="1:10" x14ac:dyDescent="0.25">
      <c r="A70" s="106" t="s">
        <v>232</v>
      </c>
      <c r="B70" s="2" t="s">
        <v>244</v>
      </c>
      <c r="C70" s="106" t="s">
        <v>177</v>
      </c>
      <c r="D70" s="106" t="s">
        <v>177</v>
      </c>
      <c r="E70" s="106" t="s">
        <v>176</v>
      </c>
      <c r="F70" s="106" t="s">
        <v>177</v>
      </c>
      <c r="G70" s="106" t="s">
        <v>177</v>
      </c>
      <c r="H70" s="106" t="s">
        <v>177</v>
      </c>
      <c r="I70" s="106" t="s">
        <v>176</v>
      </c>
      <c r="J70" s="106" t="s">
        <v>177</v>
      </c>
    </row>
    <row r="71" spans="1:10" x14ac:dyDescent="0.25">
      <c r="A71" s="106" t="s">
        <v>232</v>
      </c>
      <c r="B71" s="2" t="s">
        <v>245</v>
      </c>
      <c r="C71" s="106" t="s">
        <v>177</v>
      </c>
      <c r="D71" s="106" t="s">
        <v>177</v>
      </c>
      <c r="E71" s="106" t="s">
        <v>177</v>
      </c>
      <c r="F71" s="106" t="s">
        <v>177</v>
      </c>
      <c r="G71" s="106" t="s">
        <v>176</v>
      </c>
      <c r="H71" s="106" t="s">
        <v>176</v>
      </c>
      <c r="I71" s="106" t="s">
        <v>176</v>
      </c>
      <c r="J71" s="106" t="s">
        <v>176</v>
      </c>
    </row>
    <row r="72" spans="1:10" x14ac:dyDescent="0.25">
      <c r="A72" s="106" t="s">
        <v>232</v>
      </c>
      <c r="B72" s="2" t="s">
        <v>246</v>
      </c>
      <c r="C72" s="106" t="s">
        <v>177</v>
      </c>
      <c r="D72" s="106" t="s">
        <v>177</v>
      </c>
      <c r="E72" s="106" t="s">
        <v>177</v>
      </c>
      <c r="F72" s="106" t="s">
        <v>177</v>
      </c>
      <c r="G72" s="106" t="s">
        <v>176</v>
      </c>
      <c r="H72" s="106" t="s">
        <v>177</v>
      </c>
      <c r="I72" s="106" t="s">
        <v>176</v>
      </c>
      <c r="J72" s="106" t="s">
        <v>177</v>
      </c>
    </row>
    <row r="73" spans="1:10" x14ac:dyDescent="0.25">
      <c r="A73" s="106" t="s">
        <v>232</v>
      </c>
      <c r="B73" s="2" t="s">
        <v>247</v>
      </c>
      <c r="C73" s="106" t="s">
        <v>177</v>
      </c>
      <c r="D73" s="106" t="s">
        <v>177</v>
      </c>
      <c r="E73" s="106" t="s">
        <v>177</v>
      </c>
      <c r="F73" s="106" t="s">
        <v>177</v>
      </c>
      <c r="G73" s="106" t="s">
        <v>177</v>
      </c>
      <c r="H73" s="106" t="s">
        <v>177</v>
      </c>
      <c r="I73" s="106" t="s">
        <v>177</v>
      </c>
      <c r="J73" s="106" t="s">
        <v>176</v>
      </c>
    </row>
    <row r="74" spans="1:10" x14ac:dyDescent="0.25">
      <c r="A74" s="106" t="s">
        <v>232</v>
      </c>
      <c r="B74" s="2" t="s">
        <v>248</v>
      </c>
      <c r="C74" s="106" t="s">
        <v>177</v>
      </c>
      <c r="D74" s="106" t="s">
        <v>177</v>
      </c>
      <c r="E74" s="106" t="s">
        <v>177</v>
      </c>
      <c r="F74" s="106" t="s">
        <v>177</v>
      </c>
      <c r="G74" s="106" t="s">
        <v>177</v>
      </c>
      <c r="H74" s="106" t="s">
        <v>177</v>
      </c>
      <c r="I74" s="106" t="s">
        <v>177</v>
      </c>
      <c r="J74" s="106" t="s">
        <v>176</v>
      </c>
    </row>
    <row r="75" spans="1:10" x14ac:dyDescent="0.25">
      <c r="A75" s="106" t="s">
        <v>232</v>
      </c>
      <c r="B75" s="2" t="s">
        <v>249</v>
      </c>
      <c r="C75" s="106" t="s">
        <v>177</v>
      </c>
      <c r="D75" s="106" t="s">
        <v>177</v>
      </c>
      <c r="E75" s="106" t="s">
        <v>177</v>
      </c>
      <c r="F75" s="106" t="s">
        <v>177</v>
      </c>
      <c r="G75" s="106" t="s">
        <v>176</v>
      </c>
      <c r="H75" s="106" t="s">
        <v>177</v>
      </c>
      <c r="I75" s="106" t="s">
        <v>176</v>
      </c>
      <c r="J75" s="106" t="s">
        <v>177</v>
      </c>
    </row>
    <row r="76" spans="1:10" x14ac:dyDescent="0.25">
      <c r="A76" s="106" t="s">
        <v>232</v>
      </c>
      <c r="B76" s="2" t="s">
        <v>250</v>
      </c>
      <c r="C76" s="106" t="s">
        <v>177</v>
      </c>
      <c r="D76" s="106" t="s">
        <v>177</v>
      </c>
      <c r="E76" s="106" t="s">
        <v>177</v>
      </c>
      <c r="F76" s="106" t="s">
        <v>177</v>
      </c>
      <c r="G76" s="106" t="s">
        <v>176</v>
      </c>
      <c r="H76" s="106" t="s">
        <v>177</v>
      </c>
      <c r="I76" s="106" t="s">
        <v>176</v>
      </c>
      <c r="J76" s="106" t="s">
        <v>177</v>
      </c>
    </row>
    <row r="77" spans="1:10" x14ac:dyDescent="0.25">
      <c r="A77" s="106" t="s">
        <v>251</v>
      </c>
      <c r="B77" s="2" t="s">
        <v>252</v>
      </c>
      <c r="C77" s="106" t="s">
        <v>177</v>
      </c>
      <c r="D77" s="106" t="s">
        <v>177</v>
      </c>
      <c r="E77" s="106" t="s">
        <v>177</v>
      </c>
      <c r="F77" s="106" t="s">
        <v>177</v>
      </c>
      <c r="G77" s="106" t="s">
        <v>177</v>
      </c>
      <c r="H77" s="106" t="s">
        <v>177</v>
      </c>
      <c r="I77" s="106" t="s">
        <v>177</v>
      </c>
      <c r="J77" s="106" t="s">
        <v>176</v>
      </c>
    </row>
    <row r="78" spans="1:10" x14ac:dyDescent="0.25">
      <c r="A78" s="106" t="s">
        <v>251</v>
      </c>
      <c r="B78" s="2" t="s">
        <v>253</v>
      </c>
      <c r="C78" s="106" t="s">
        <v>177</v>
      </c>
      <c r="D78" s="106" t="s">
        <v>177</v>
      </c>
      <c r="E78" s="106" t="s">
        <v>177</v>
      </c>
      <c r="F78" s="106" t="s">
        <v>177</v>
      </c>
      <c r="G78" s="106" t="s">
        <v>176</v>
      </c>
      <c r="H78" s="106" t="s">
        <v>176</v>
      </c>
      <c r="I78" s="106" t="s">
        <v>176</v>
      </c>
      <c r="J78" s="106" t="s">
        <v>176</v>
      </c>
    </row>
    <row r="79" spans="1:10" x14ac:dyDescent="0.25">
      <c r="A79" s="106" t="s">
        <v>251</v>
      </c>
      <c r="B79" s="2" t="s">
        <v>254</v>
      </c>
      <c r="C79" s="106" t="s">
        <v>177</v>
      </c>
      <c r="D79" s="106" t="s">
        <v>177</v>
      </c>
      <c r="E79" s="106" t="s">
        <v>177</v>
      </c>
      <c r="F79" s="106" t="s">
        <v>177</v>
      </c>
      <c r="G79" s="106" t="s">
        <v>177</v>
      </c>
      <c r="H79" s="106" t="s">
        <v>177</v>
      </c>
      <c r="I79" s="106" t="s">
        <v>176</v>
      </c>
      <c r="J79" s="106" t="s">
        <v>176</v>
      </c>
    </row>
    <row r="80" spans="1:10" x14ac:dyDescent="0.25">
      <c r="A80" s="106" t="s">
        <v>251</v>
      </c>
      <c r="B80" s="2" t="s">
        <v>255</v>
      </c>
      <c r="C80" s="106" t="s">
        <v>177</v>
      </c>
      <c r="D80" s="106" t="s">
        <v>177</v>
      </c>
      <c r="E80" s="106" t="s">
        <v>177</v>
      </c>
      <c r="F80" s="106" t="s">
        <v>177</v>
      </c>
      <c r="G80" s="106" t="s">
        <v>176</v>
      </c>
      <c r="H80" s="106" t="s">
        <v>177</v>
      </c>
      <c r="I80" s="106" t="s">
        <v>176</v>
      </c>
      <c r="J80" s="106" t="s">
        <v>177</v>
      </c>
    </row>
    <row r="81" spans="1:10" x14ac:dyDescent="0.25">
      <c r="A81" s="106" t="s">
        <v>251</v>
      </c>
      <c r="B81" s="2" t="s">
        <v>256</v>
      </c>
      <c r="C81" s="106" t="s">
        <v>177</v>
      </c>
      <c r="D81" s="106" t="s">
        <v>177</v>
      </c>
      <c r="E81" s="106" t="s">
        <v>177</v>
      </c>
      <c r="F81" s="106" t="s">
        <v>177</v>
      </c>
      <c r="G81" s="106" t="s">
        <v>176</v>
      </c>
      <c r="H81" s="106" t="s">
        <v>176</v>
      </c>
      <c r="I81" s="106" t="s">
        <v>177</v>
      </c>
      <c r="J81" s="106" t="s">
        <v>177</v>
      </c>
    </row>
    <row r="82" spans="1:10" x14ac:dyDescent="0.25">
      <c r="A82" s="106" t="s">
        <v>251</v>
      </c>
      <c r="B82" s="2" t="s">
        <v>551</v>
      </c>
      <c r="C82" s="106" t="s">
        <v>177</v>
      </c>
      <c r="D82" s="106" t="s">
        <v>177</v>
      </c>
      <c r="E82" s="106" t="s">
        <v>177</v>
      </c>
      <c r="F82" s="106" t="s">
        <v>177</v>
      </c>
      <c r="G82" s="106" t="s">
        <v>176</v>
      </c>
      <c r="H82" s="106" t="s">
        <v>176</v>
      </c>
      <c r="I82" s="106" t="s">
        <v>177</v>
      </c>
      <c r="J82" s="106" t="s">
        <v>177</v>
      </c>
    </row>
    <row r="83" spans="1:10" x14ac:dyDescent="0.25">
      <c r="A83" s="106" t="s">
        <v>251</v>
      </c>
      <c r="B83" s="2" t="s">
        <v>257</v>
      </c>
      <c r="C83" s="106" t="s">
        <v>177</v>
      </c>
      <c r="D83" s="106" t="s">
        <v>177</v>
      </c>
      <c r="E83" s="106" t="s">
        <v>177</v>
      </c>
      <c r="F83" s="106" t="s">
        <v>177</v>
      </c>
      <c r="G83" s="106" t="s">
        <v>176</v>
      </c>
      <c r="H83" s="106" t="s">
        <v>176</v>
      </c>
      <c r="I83" s="106" t="s">
        <v>176</v>
      </c>
      <c r="J83" s="106" t="s">
        <v>177</v>
      </c>
    </row>
    <row r="84" spans="1:10" x14ac:dyDescent="0.25">
      <c r="A84" s="106" t="s">
        <v>251</v>
      </c>
      <c r="B84" s="2" t="s">
        <v>258</v>
      </c>
      <c r="C84" s="106" t="s">
        <v>177</v>
      </c>
      <c r="D84" s="106" t="s">
        <v>177</v>
      </c>
      <c r="E84" s="106" t="s">
        <v>177</v>
      </c>
      <c r="F84" s="106" t="s">
        <v>177</v>
      </c>
      <c r="G84" s="106" t="s">
        <v>177</v>
      </c>
      <c r="H84" s="106" t="s">
        <v>177</v>
      </c>
      <c r="I84" s="106" t="s">
        <v>176</v>
      </c>
      <c r="J84" s="106" t="s">
        <v>176</v>
      </c>
    </row>
    <row r="85" spans="1:10" x14ac:dyDescent="0.25">
      <c r="A85" s="106" t="s">
        <v>251</v>
      </c>
      <c r="B85" s="2" t="s">
        <v>259</v>
      </c>
      <c r="C85" s="106" t="s">
        <v>176</v>
      </c>
      <c r="D85" s="106" t="s">
        <v>176</v>
      </c>
      <c r="E85" s="106" t="s">
        <v>176</v>
      </c>
      <c r="F85" s="106" t="s">
        <v>177</v>
      </c>
      <c r="G85" s="106" t="s">
        <v>176</v>
      </c>
      <c r="H85" s="106" t="s">
        <v>176</v>
      </c>
      <c r="I85" s="106" t="s">
        <v>176</v>
      </c>
      <c r="J85" s="106" t="s">
        <v>177</v>
      </c>
    </row>
    <row r="86" spans="1:10" x14ac:dyDescent="0.25">
      <c r="A86" s="106" t="s">
        <v>251</v>
      </c>
      <c r="B86" s="2" t="s">
        <v>260</v>
      </c>
      <c r="C86" s="106" t="s">
        <v>177</v>
      </c>
      <c r="D86" s="106" t="s">
        <v>177</v>
      </c>
      <c r="E86" s="106" t="s">
        <v>177</v>
      </c>
      <c r="F86" s="106" t="s">
        <v>177</v>
      </c>
      <c r="G86" s="106" t="s">
        <v>176</v>
      </c>
      <c r="H86" s="106" t="s">
        <v>177</v>
      </c>
      <c r="I86" s="106" t="s">
        <v>176</v>
      </c>
      <c r="J86" s="106" t="s">
        <v>177</v>
      </c>
    </row>
    <row r="87" spans="1:10" x14ac:dyDescent="0.25">
      <c r="A87" s="106" t="s">
        <v>251</v>
      </c>
      <c r="B87" s="2" t="s">
        <v>261</v>
      </c>
      <c r="C87" s="106" t="s">
        <v>177</v>
      </c>
      <c r="D87" s="106" t="s">
        <v>177</v>
      </c>
      <c r="E87" s="106" t="s">
        <v>177</v>
      </c>
      <c r="F87" s="106" t="s">
        <v>177</v>
      </c>
      <c r="G87" s="106" t="s">
        <v>176</v>
      </c>
      <c r="H87" s="106" t="s">
        <v>176</v>
      </c>
      <c r="I87" s="106" t="s">
        <v>176</v>
      </c>
      <c r="J87" s="106" t="s">
        <v>177</v>
      </c>
    </row>
    <row r="88" spans="1:10" x14ac:dyDescent="0.25">
      <c r="A88" s="106" t="s">
        <v>251</v>
      </c>
      <c r="B88" s="2" t="s">
        <v>262</v>
      </c>
      <c r="C88" s="106" t="s">
        <v>177</v>
      </c>
      <c r="D88" s="106" t="s">
        <v>177</v>
      </c>
      <c r="E88" s="106" t="s">
        <v>177</v>
      </c>
      <c r="F88" s="106" t="s">
        <v>177</v>
      </c>
      <c r="G88" s="106" t="s">
        <v>176</v>
      </c>
      <c r="H88" s="106" t="s">
        <v>176</v>
      </c>
      <c r="I88" s="106" t="s">
        <v>176</v>
      </c>
      <c r="J88" s="106" t="s">
        <v>177</v>
      </c>
    </row>
    <row r="89" spans="1:10" x14ac:dyDescent="0.25">
      <c r="A89" s="106" t="s">
        <v>251</v>
      </c>
      <c r="B89" s="2" t="s">
        <v>263</v>
      </c>
      <c r="C89" s="106" t="s">
        <v>177</v>
      </c>
      <c r="D89" s="106" t="s">
        <v>177</v>
      </c>
      <c r="E89" s="106" t="s">
        <v>177</v>
      </c>
      <c r="F89" s="106" t="s">
        <v>177</v>
      </c>
      <c r="G89" s="106" t="s">
        <v>176</v>
      </c>
      <c r="H89" s="106" t="s">
        <v>177</v>
      </c>
      <c r="I89" s="106" t="s">
        <v>177</v>
      </c>
      <c r="J89" s="106" t="s">
        <v>176</v>
      </c>
    </row>
    <row r="90" spans="1:10" x14ac:dyDescent="0.25">
      <c r="A90" s="106" t="s">
        <v>251</v>
      </c>
      <c r="B90" s="2" t="s">
        <v>264</v>
      </c>
      <c r="C90" s="106" t="s">
        <v>177</v>
      </c>
      <c r="D90" s="106" t="s">
        <v>177</v>
      </c>
      <c r="E90" s="106" t="s">
        <v>177</v>
      </c>
      <c r="F90" s="106" t="s">
        <v>177</v>
      </c>
      <c r="G90" s="106" t="s">
        <v>177</v>
      </c>
      <c r="H90" s="106" t="s">
        <v>177</v>
      </c>
      <c r="I90" s="106" t="s">
        <v>177</v>
      </c>
      <c r="J90" s="106" t="s">
        <v>176</v>
      </c>
    </row>
    <row r="91" spans="1:10" x14ac:dyDescent="0.25">
      <c r="A91" s="106" t="s">
        <v>251</v>
      </c>
      <c r="B91" s="2" t="s">
        <v>265</v>
      </c>
      <c r="C91" s="106" t="s">
        <v>177</v>
      </c>
      <c r="D91" s="106" t="s">
        <v>177</v>
      </c>
      <c r="E91" s="106" t="s">
        <v>177</v>
      </c>
      <c r="F91" s="106" t="s">
        <v>177</v>
      </c>
      <c r="G91" s="106" t="s">
        <v>176</v>
      </c>
      <c r="H91" s="106" t="s">
        <v>177</v>
      </c>
      <c r="I91" s="106" t="s">
        <v>176</v>
      </c>
      <c r="J91" s="106" t="s">
        <v>177</v>
      </c>
    </row>
    <row r="92" spans="1:10" x14ac:dyDescent="0.25">
      <c r="A92" s="106" t="s">
        <v>251</v>
      </c>
      <c r="B92" s="2" t="s">
        <v>266</v>
      </c>
      <c r="C92" s="106" t="s">
        <v>177</v>
      </c>
      <c r="D92" s="106" t="s">
        <v>177</v>
      </c>
      <c r="E92" s="106" t="s">
        <v>177</v>
      </c>
      <c r="F92" s="106" t="s">
        <v>177</v>
      </c>
      <c r="G92" s="106" t="s">
        <v>177</v>
      </c>
      <c r="H92" s="106" t="s">
        <v>177</v>
      </c>
      <c r="I92" s="106" t="s">
        <v>177</v>
      </c>
      <c r="J92" s="106" t="s">
        <v>177</v>
      </c>
    </row>
    <row r="93" spans="1:10" x14ac:dyDescent="0.25">
      <c r="A93" s="106" t="s">
        <v>267</v>
      </c>
      <c r="B93" s="2" t="s">
        <v>268</v>
      </c>
      <c r="C93" s="106" t="s">
        <v>177</v>
      </c>
      <c r="D93" s="106" t="s">
        <v>177</v>
      </c>
      <c r="E93" s="106" t="s">
        <v>176</v>
      </c>
      <c r="F93" s="106" t="s">
        <v>177</v>
      </c>
      <c r="G93" s="106" t="s">
        <v>176</v>
      </c>
      <c r="H93" s="106" t="s">
        <v>176</v>
      </c>
      <c r="I93" s="106" t="s">
        <v>176</v>
      </c>
      <c r="J93" s="106" t="s">
        <v>177</v>
      </c>
    </row>
    <row r="94" spans="1:10" x14ac:dyDescent="0.25">
      <c r="A94" s="106" t="s">
        <v>267</v>
      </c>
      <c r="B94" s="2" t="s">
        <v>269</v>
      </c>
      <c r="C94" s="106" t="s">
        <v>177</v>
      </c>
      <c r="D94" s="106" t="s">
        <v>177</v>
      </c>
      <c r="E94" s="106" t="s">
        <v>177</v>
      </c>
      <c r="F94" s="106" t="s">
        <v>177</v>
      </c>
      <c r="G94" s="106" t="s">
        <v>176</v>
      </c>
      <c r="H94" s="106" t="s">
        <v>176</v>
      </c>
      <c r="I94" s="106" t="s">
        <v>176</v>
      </c>
      <c r="J94" s="106" t="s">
        <v>177</v>
      </c>
    </row>
    <row r="95" spans="1:10" x14ac:dyDescent="0.25">
      <c r="A95" s="106" t="s">
        <v>270</v>
      </c>
      <c r="B95" s="2" t="s">
        <v>552</v>
      </c>
      <c r="C95" s="106" t="s">
        <v>177</v>
      </c>
      <c r="D95" s="106" t="s">
        <v>177</v>
      </c>
      <c r="E95" s="106" t="s">
        <v>177</v>
      </c>
      <c r="F95" s="106" t="s">
        <v>177</v>
      </c>
      <c r="G95" s="106" t="s">
        <v>176</v>
      </c>
      <c r="H95" s="106" t="s">
        <v>176</v>
      </c>
      <c r="I95" s="106" t="s">
        <v>177</v>
      </c>
      <c r="J95" s="106" t="s">
        <v>177</v>
      </c>
    </row>
    <row r="96" spans="1:10" x14ac:dyDescent="0.25">
      <c r="A96" s="106" t="s">
        <v>270</v>
      </c>
      <c r="B96" s="2" t="s">
        <v>271</v>
      </c>
      <c r="C96" s="106" t="s">
        <v>177</v>
      </c>
      <c r="D96" s="106" t="s">
        <v>177</v>
      </c>
      <c r="E96" s="106" t="s">
        <v>176</v>
      </c>
      <c r="F96" s="106" t="s">
        <v>177</v>
      </c>
      <c r="G96" s="106" t="s">
        <v>176</v>
      </c>
      <c r="H96" s="106" t="s">
        <v>176</v>
      </c>
      <c r="I96" s="106" t="s">
        <v>176</v>
      </c>
      <c r="J96" s="106" t="s">
        <v>177</v>
      </c>
    </row>
    <row r="97" spans="1:10" x14ac:dyDescent="0.25">
      <c r="A97" s="106" t="s">
        <v>270</v>
      </c>
      <c r="B97" s="2" t="s">
        <v>272</v>
      </c>
      <c r="C97" s="106" t="s">
        <v>177</v>
      </c>
      <c r="D97" s="106" t="s">
        <v>177</v>
      </c>
      <c r="E97" s="106" t="s">
        <v>177</v>
      </c>
      <c r="F97" s="106" t="s">
        <v>177</v>
      </c>
      <c r="G97" s="106" t="s">
        <v>176</v>
      </c>
      <c r="H97" s="106" t="s">
        <v>176</v>
      </c>
      <c r="I97" s="106" t="s">
        <v>177</v>
      </c>
      <c r="J97" s="106" t="s">
        <v>177</v>
      </c>
    </row>
    <row r="98" spans="1:10" x14ac:dyDescent="0.25">
      <c r="A98" s="106" t="s">
        <v>273</v>
      </c>
      <c r="B98" s="2" t="s">
        <v>274</v>
      </c>
      <c r="C98" s="106" t="s">
        <v>177</v>
      </c>
      <c r="D98" s="106" t="s">
        <v>177</v>
      </c>
      <c r="E98" s="106" t="s">
        <v>177</v>
      </c>
      <c r="F98" s="106" t="s">
        <v>177</v>
      </c>
      <c r="G98" s="106" t="s">
        <v>177</v>
      </c>
      <c r="H98" s="106" t="s">
        <v>177</v>
      </c>
      <c r="I98" s="106" t="s">
        <v>176</v>
      </c>
      <c r="J98" s="106" t="s">
        <v>176</v>
      </c>
    </row>
    <row r="99" spans="1:10" x14ac:dyDescent="0.25">
      <c r="A99" s="106" t="s">
        <v>273</v>
      </c>
      <c r="B99" s="2" t="s">
        <v>275</v>
      </c>
      <c r="C99" s="106" t="s">
        <v>177</v>
      </c>
      <c r="D99" s="106" t="s">
        <v>177</v>
      </c>
      <c r="E99" s="106" t="s">
        <v>177</v>
      </c>
      <c r="F99" s="106" t="s">
        <v>177</v>
      </c>
      <c r="G99" s="106" t="s">
        <v>176</v>
      </c>
      <c r="H99" s="106" t="s">
        <v>177</v>
      </c>
      <c r="I99" s="106" t="s">
        <v>177</v>
      </c>
      <c r="J99" s="106" t="s">
        <v>177</v>
      </c>
    </row>
    <row r="100" spans="1:10" x14ac:dyDescent="0.25">
      <c r="A100" s="106" t="s">
        <v>273</v>
      </c>
      <c r="B100" s="2" t="s">
        <v>276</v>
      </c>
      <c r="C100" s="106" t="s">
        <v>177</v>
      </c>
      <c r="D100" s="106" t="s">
        <v>177</v>
      </c>
      <c r="E100" s="106" t="s">
        <v>177</v>
      </c>
      <c r="F100" s="106" t="s">
        <v>177</v>
      </c>
      <c r="G100" s="106" t="s">
        <v>177</v>
      </c>
      <c r="H100" s="106" t="s">
        <v>177</v>
      </c>
      <c r="I100" s="106" t="s">
        <v>176</v>
      </c>
      <c r="J100" s="106" t="s">
        <v>177</v>
      </c>
    </row>
    <row r="101" spans="1:10" x14ac:dyDescent="0.25">
      <c r="A101" s="106" t="s">
        <v>273</v>
      </c>
      <c r="B101" s="2" t="s">
        <v>277</v>
      </c>
      <c r="C101" s="106" t="s">
        <v>177</v>
      </c>
      <c r="D101" s="106" t="s">
        <v>177</v>
      </c>
      <c r="E101" s="106" t="s">
        <v>176</v>
      </c>
      <c r="F101" s="106" t="s">
        <v>177</v>
      </c>
      <c r="G101" s="106" t="s">
        <v>177</v>
      </c>
      <c r="H101" s="106" t="s">
        <v>177</v>
      </c>
      <c r="I101" s="106" t="s">
        <v>176</v>
      </c>
      <c r="J101" s="106" t="s">
        <v>177</v>
      </c>
    </row>
    <row r="102" spans="1:10" x14ac:dyDescent="0.25">
      <c r="A102" s="106" t="s">
        <v>273</v>
      </c>
      <c r="B102" s="2" t="s">
        <v>278</v>
      </c>
      <c r="C102" s="106" t="s">
        <v>176</v>
      </c>
      <c r="D102" s="106" t="s">
        <v>176</v>
      </c>
      <c r="E102" s="106" t="s">
        <v>176</v>
      </c>
      <c r="F102" s="106" t="s">
        <v>177</v>
      </c>
      <c r="G102" s="106" t="s">
        <v>176</v>
      </c>
      <c r="H102" s="106" t="s">
        <v>176</v>
      </c>
      <c r="I102" s="106" t="s">
        <v>176</v>
      </c>
      <c r="J102" s="106" t="s">
        <v>177</v>
      </c>
    </row>
    <row r="103" spans="1:10" x14ac:dyDescent="0.25">
      <c r="A103" s="106" t="s">
        <v>273</v>
      </c>
      <c r="B103" s="2" t="s">
        <v>279</v>
      </c>
      <c r="C103" s="106" t="s">
        <v>177</v>
      </c>
      <c r="D103" s="106" t="s">
        <v>177</v>
      </c>
      <c r="E103" s="106" t="s">
        <v>177</v>
      </c>
      <c r="F103" s="106" t="s">
        <v>177</v>
      </c>
      <c r="G103" s="106" t="s">
        <v>177</v>
      </c>
      <c r="H103" s="106" t="s">
        <v>177</v>
      </c>
      <c r="I103" s="106" t="s">
        <v>177</v>
      </c>
      <c r="J103" s="106" t="s">
        <v>177</v>
      </c>
    </row>
    <row r="104" spans="1:10" x14ac:dyDescent="0.25">
      <c r="A104" s="106" t="s">
        <v>273</v>
      </c>
      <c r="B104" s="2" t="s">
        <v>280</v>
      </c>
      <c r="C104" s="106" t="s">
        <v>176</v>
      </c>
      <c r="D104" s="106" t="s">
        <v>176</v>
      </c>
      <c r="E104" s="106" t="s">
        <v>176</v>
      </c>
      <c r="F104" s="106" t="s">
        <v>177</v>
      </c>
      <c r="G104" s="106" t="s">
        <v>176</v>
      </c>
      <c r="H104" s="106" t="s">
        <v>176</v>
      </c>
      <c r="I104" s="106" t="s">
        <v>176</v>
      </c>
      <c r="J104" s="106" t="s">
        <v>177</v>
      </c>
    </row>
    <row r="105" spans="1:10" x14ac:dyDescent="0.25">
      <c r="A105" s="106" t="s">
        <v>273</v>
      </c>
      <c r="B105" s="2" t="s">
        <v>281</v>
      </c>
      <c r="C105" s="106" t="s">
        <v>177</v>
      </c>
      <c r="D105" s="106" t="s">
        <v>177</v>
      </c>
      <c r="E105" s="106" t="s">
        <v>177</v>
      </c>
      <c r="F105" s="106" t="s">
        <v>177</v>
      </c>
      <c r="G105" s="106" t="s">
        <v>177</v>
      </c>
      <c r="H105" s="106" t="s">
        <v>177</v>
      </c>
      <c r="I105" s="106" t="s">
        <v>176</v>
      </c>
      <c r="J105" s="106" t="s">
        <v>176</v>
      </c>
    </row>
    <row r="106" spans="1:10" x14ac:dyDescent="0.25">
      <c r="A106" s="106" t="s">
        <v>273</v>
      </c>
      <c r="B106" s="2" t="s">
        <v>282</v>
      </c>
      <c r="C106" s="106" t="s">
        <v>177</v>
      </c>
      <c r="D106" s="106" t="s">
        <v>177</v>
      </c>
      <c r="E106" s="106" t="s">
        <v>177</v>
      </c>
      <c r="F106" s="106" t="s">
        <v>177</v>
      </c>
      <c r="G106" s="106" t="s">
        <v>176</v>
      </c>
      <c r="H106" s="106" t="s">
        <v>176</v>
      </c>
      <c r="I106" s="106" t="s">
        <v>176</v>
      </c>
      <c r="J106" s="106" t="s">
        <v>177</v>
      </c>
    </row>
    <row r="107" spans="1:10" x14ac:dyDescent="0.25">
      <c r="A107" s="106" t="s">
        <v>273</v>
      </c>
      <c r="B107" s="2" t="s">
        <v>283</v>
      </c>
      <c r="C107" s="106" t="s">
        <v>176</v>
      </c>
      <c r="D107" s="106" t="s">
        <v>177</v>
      </c>
      <c r="E107" s="106" t="s">
        <v>176</v>
      </c>
      <c r="F107" s="106" t="s">
        <v>177</v>
      </c>
      <c r="G107" s="106" t="s">
        <v>176</v>
      </c>
      <c r="H107" s="106" t="s">
        <v>177</v>
      </c>
      <c r="I107" s="106" t="s">
        <v>176</v>
      </c>
      <c r="J107" s="106" t="s">
        <v>176</v>
      </c>
    </row>
    <row r="108" spans="1:10" x14ac:dyDescent="0.25">
      <c r="A108" s="106" t="s">
        <v>273</v>
      </c>
      <c r="B108" s="2" t="s">
        <v>284</v>
      </c>
      <c r="C108" s="106" t="s">
        <v>177</v>
      </c>
      <c r="D108" s="106" t="s">
        <v>177</v>
      </c>
      <c r="E108" s="106" t="s">
        <v>177</v>
      </c>
      <c r="F108" s="106" t="s">
        <v>177</v>
      </c>
      <c r="G108" s="106" t="s">
        <v>177</v>
      </c>
      <c r="H108" s="106" t="s">
        <v>177</v>
      </c>
      <c r="I108" s="106" t="s">
        <v>177</v>
      </c>
      <c r="J108" s="106" t="s">
        <v>176</v>
      </c>
    </row>
    <row r="109" spans="1:10" x14ac:dyDescent="0.25">
      <c r="A109" s="106" t="s">
        <v>273</v>
      </c>
      <c r="B109" s="2" t="s">
        <v>285</v>
      </c>
      <c r="C109" s="106" t="s">
        <v>177</v>
      </c>
      <c r="D109" s="106" t="s">
        <v>177</v>
      </c>
      <c r="E109" s="106" t="s">
        <v>177</v>
      </c>
      <c r="F109" s="106" t="s">
        <v>177</v>
      </c>
      <c r="G109" s="106" t="s">
        <v>176</v>
      </c>
      <c r="H109" s="106" t="s">
        <v>177</v>
      </c>
      <c r="I109" s="106" t="s">
        <v>176</v>
      </c>
      <c r="J109" s="106" t="s">
        <v>177</v>
      </c>
    </row>
    <row r="110" spans="1:10" x14ac:dyDescent="0.25">
      <c r="A110" s="106" t="s">
        <v>273</v>
      </c>
      <c r="B110" s="2" t="s">
        <v>286</v>
      </c>
      <c r="C110" s="106" t="s">
        <v>177</v>
      </c>
      <c r="D110" s="106" t="s">
        <v>177</v>
      </c>
      <c r="E110" s="106" t="s">
        <v>177</v>
      </c>
      <c r="F110" s="106" t="s">
        <v>177</v>
      </c>
      <c r="G110" s="106" t="s">
        <v>176</v>
      </c>
      <c r="H110" s="106" t="s">
        <v>177</v>
      </c>
      <c r="I110" s="106" t="s">
        <v>176</v>
      </c>
      <c r="J110" s="106" t="s">
        <v>176</v>
      </c>
    </row>
    <row r="111" spans="1:10" x14ac:dyDescent="0.25">
      <c r="A111" s="106" t="s">
        <v>273</v>
      </c>
      <c r="B111" s="2" t="s">
        <v>287</v>
      </c>
      <c r="C111" s="106" t="s">
        <v>177</v>
      </c>
      <c r="D111" s="106" t="s">
        <v>177</v>
      </c>
      <c r="E111" s="106" t="s">
        <v>177</v>
      </c>
      <c r="F111" s="106" t="s">
        <v>177</v>
      </c>
      <c r="G111" s="106" t="s">
        <v>177</v>
      </c>
      <c r="H111" s="106" t="s">
        <v>177</v>
      </c>
      <c r="I111" s="106" t="s">
        <v>176</v>
      </c>
      <c r="J111" s="106" t="s">
        <v>176</v>
      </c>
    </row>
    <row r="112" spans="1:10" x14ac:dyDescent="0.25">
      <c r="A112" s="106" t="s">
        <v>288</v>
      </c>
      <c r="B112" s="2" t="s">
        <v>289</v>
      </c>
      <c r="C112" s="106" t="s">
        <v>177</v>
      </c>
      <c r="D112" s="106" t="s">
        <v>177</v>
      </c>
      <c r="E112" s="106" t="s">
        <v>177</v>
      </c>
      <c r="F112" s="106" t="s">
        <v>176</v>
      </c>
      <c r="G112" s="106" t="s">
        <v>176</v>
      </c>
      <c r="H112" s="106" t="s">
        <v>177</v>
      </c>
      <c r="I112" s="106" t="s">
        <v>176</v>
      </c>
      <c r="J112" s="106" t="s">
        <v>177</v>
      </c>
    </row>
    <row r="113" spans="1:10" x14ac:dyDescent="0.25">
      <c r="A113" s="106" t="s">
        <v>288</v>
      </c>
      <c r="B113" s="2" t="s">
        <v>290</v>
      </c>
      <c r="C113" s="106" t="s">
        <v>177</v>
      </c>
      <c r="D113" s="106" t="s">
        <v>177</v>
      </c>
      <c r="E113" s="106" t="s">
        <v>177</v>
      </c>
      <c r="F113" s="106" t="s">
        <v>177</v>
      </c>
      <c r="G113" s="106" t="s">
        <v>177</v>
      </c>
      <c r="H113" s="106" t="s">
        <v>177</v>
      </c>
      <c r="I113" s="106" t="s">
        <v>176</v>
      </c>
      <c r="J113" s="106" t="s">
        <v>176</v>
      </c>
    </row>
    <row r="114" spans="1:10" x14ac:dyDescent="0.25">
      <c r="A114" s="106" t="s">
        <v>288</v>
      </c>
      <c r="B114" s="2" t="s">
        <v>291</v>
      </c>
      <c r="C114" s="106" t="s">
        <v>177</v>
      </c>
      <c r="D114" s="106" t="s">
        <v>177</v>
      </c>
      <c r="E114" s="106" t="s">
        <v>177</v>
      </c>
      <c r="F114" s="106" t="s">
        <v>177</v>
      </c>
      <c r="G114" s="106" t="s">
        <v>176</v>
      </c>
      <c r="H114" s="106" t="s">
        <v>177</v>
      </c>
      <c r="I114" s="106" t="s">
        <v>176</v>
      </c>
      <c r="J114" s="106" t="s">
        <v>176</v>
      </c>
    </row>
    <row r="115" spans="1:10" x14ac:dyDescent="0.25">
      <c r="A115" s="106" t="s">
        <v>288</v>
      </c>
      <c r="B115" s="2" t="s">
        <v>292</v>
      </c>
      <c r="C115" s="106" t="s">
        <v>177</v>
      </c>
      <c r="D115" s="106" t="s">
        <v>177</v>
      </c>
      <c r="E115" s="106" t="s">
        <v>177</v>
      </c>
      <c r="F115" s="106" t="s">
        <v>177</v>
      </c>
      <c r="G115" s="106" t="s">
        <v>176</v>
      </c>
      <c r="H115" s="106" t="s">
        <v>176</v>
      </c>
      <c r="I115" s="106" t="s">
        <v>176</v>
      </c>
      <c r="J115" s="106" t="s">
        <v>177</v>
      </c>
    </row>
    <row r="116" spans="1:10" x14ac:dyDescent="0.25">
      <c r="A116" s="106" t="s">
        <v>288</v>
      </c>
      <c r="B116" s="2" t="s">
        <v>293</v>
      </c>
      <c r="C116" s="106" t="s">
        <v>177</v>
      </c>
      <c r="D116" s="106" t="s">
        <v>177</v>
      </c>
      <c r="E116" s="106" t="s">
        <v>177</v>
      </c>
      <c r="F116" s="106" t="s">
        <v>177</v>
      </c>
      <c r="G116" s="106" t="s">
        <v>177</v>
      </c>
      <c r="H116" s="106" t="s">
        <v>177</v>
      </c>
      <c r="I116" s="106" t="s">
        <v>177</v>
      </c>
      <c r="J116" s="106" t="s">
        <v>176</v>
      </c>
    </row>
    <row r="117" spans="1:10" x14ac:dyDescent="0.25">
      <c r="A117" s="106" t="s">
        <v>288</v>
      </c>
      <c r="B117" s="2" t="s">
        <v>294</v>
      </c>
      <c r="C117" s="106" t="s">
        <v>177</v>
      </c>
      <c r="D117" s="106" t="s">
        <v>177</v>
      </c>
      <c r="E117" s="106" t="s">
        <v>177</v>
      </c>
      <c r="F117" s="106" t="s">
        <v>177</v>
      </c>
      <c r="G117" s="106" t="s">
        <v>177</v>
      </c>
      <c r="H117" s="106" t="s">
        <v>177</v>
      </c>
      <c r="I117" s="106" t="s">
        <v>177</v>
      </c>
      <c r="J117" s="106" t="s">
        <v>176</v>
      </c>
    </row>
    <row r="118" spans="1:10" x14ac:dyDescent="0.25">
      <c r="A118" s="106" t="s">
        <v>288</v>
      </c>
      <c r="B118" s="2" t="s">
        <v>295</v>
      </c>
      <c r="C118" s="106" t="s">
        <v>177</v>
      </c>
      <c r="D118" s="106" t="s">
        <v>177</v>
      </c>
      <c r="E118" s="106" t="s">
        <v>177</v>
      </c>
      <c r="F118" s="106" t="s">
        <v>177</v>
      </c>
      <c r="G118" s="106" t="s">
        <v>177</v>
      </c>
      <c r="H118" s="106" t="s">
        <v>177</v>
      </c>
      <c r="I118" s="106" t="s">
        <v>177</v>
      </c>
      <c r="J118" s="106" t="s">
        <v>176</v>
      </c>
    </row>
    <row r="119" spans="1:10" x14ac:dyDescent="0.25">
      <c r="A119" s="106" t="s">
        <v>296</v>
      </c>
      <c r="B119" s="2" t="s">
        <v>297</v>
      </c>
      <c r="C119" s="106" t="s">
        <v>177</v>
      </c>
      <c r="D119" s="106" t="s">
        <v>177</v>
      </c>
      <c r="E119" s="106" t="s">
        <v>177</v>
      </c>
      <c r="F119" s="106" t="s">
        <v>177</v>
      </c>
      <c r="G119" s="106" t="s">
        <v>176</v>
      </c>
      <c r="H119" s="106" t="s">
        <v>176</v>
      </c>
      <c r="I119" s="106" t="s">
        <v>177</v>
      </c>
      <c r="J119" s="106" t="s">
        <v>176</v>
      </c>
    </row>
    <row r="120" spans="1:10" x14ac:dyDescent="0.25">
      <c r="A120" s="106" t="s">
        <v>296</v>
      </c>
      <c r="B120" s="2" t="s">
        <v>298</v>
      </c>
      <c r="C120" s="106" t="s">
        <v>177</v>
      </c>
      <c r="D120" s="106" t="s">
        <v>177</v>
      </c>
      <c r="E120" s="106" t="s">
        <v>177</v>
      </c>
      <c r="F120" s="106" t="s">
        <v>177</v>
      </c>
      <c r="G120" s="106" t="s">
        <v>176</v>
      </c>
      <c r="H120" s="106" t="s">
        <v>176</v>
      </c>
      <c r="I120" s="106" t="s">
        <v>176</v>
      </c>
      <c r="J120" s="106" t="s">
        <v>177</v>
      </c>
    </row>
    <row r="121" spans="1:10" x14ac:dyDescent="0.25">
      <c r="A121" s="106" t="s">
        <v>296</v>
      </c>
      <c r="B121" s="2" t="s">
        <v>299</v>
      </c>
      <c r="C121" s="106" t="s">
        <v>177</v>
      </c>
      <c r="D121" s="106" t="s">
        <v>177</v>
      </c>
      <c r="E121" s="106" t="s">
        <v>176</v>
      </c>
      <c r="F121" s="106" t="s">
        <v>177</v>
      </c>
      <c r="G121" s="106" t="s">
        <v>177</v>
      </c>
      <c r="H121" s="106" t="s">
        <v>177</v>
      </c>
      <c r="I121" s="106" t="s">
        <v>176</v>
      </c>
      <c r="J121" s="106" t="s">
        <v>177</v>
      </c>
    </row>
    <row r="122" spans="1:10" x14ac:dyDescent="0.25">
      <c r="A122" s="106" t="s">
        <v>296</v>
      </c>
      <c r="B122" s="2" t="s">
        <v>300</v>
      </c>
      <c r="C122" s="106" t="s">
        <v>177</v>
      </c>
      <c r="D122" s="106" t="s">
        <v>177</v>
      </c>
      <c r="E122" s="106" t="s">
        <v>176</v>
      </c>
      <c r="F122" s="106" t="s">
        <v>177</v>
      </c>
      <c r="G122" s="106" t="s">
        <v>176</v>
      </c>
      <c r="H122" s="106" t="s">
        <v>176</v>
      </c>
      <c r="I122" s="106" t="s">
        <v>176</v>
      </c>
      <c r="J122" s="106" t="s">
        <v>177</v>
      </c>
    </row>
    <row r="123" spans="1:10" x14ac:dyDescent="0.25">
      <c r="A123" s="106" t="s">
        <v>296</v>
      </c>
      <c r="B123" s="2" t="s">
        <v>301</v>
      </c>
      <c r="C123" s="106" t="s">
        <v>177</v>
      </c>
      <c r="D123" s="106" t="s">
        <v>177</v>
      </c>
      <c r="E123" s="106" t="s">
        <v>177</v>
      </c>
      <c r="F123" s="106" t="s">
        <v>177</v>
      </c>
      <c r="G123" s="106" t="s">
        <v>176</v>
      </c>
      <c r="H123" s="106" t="s">
        <v>177</v>
      </c>
      <c r="I123" s="106" t="s">
        <v>177</v>
      </c>
      <c r="J123" s="106" t="s">
        <v>177</v>
      </c>
    </row>
    <row r="124" spans="1:10" x14ac:dyDescent="0.25">
      <c r="A124" s="106" t="s">
        <v>296</v>
      </c>
      <c r="B124" s="2" t="s">
        <v>302</v>
      </c>
      <c r="C124" s="106" t="s">
        <v>177</v>
      </c>
      <c r="D124" s="106" t="s">
        <v>177</v>
      </c>
      <c r="E124" s="106" t="s">
        <v>177</v>
      </c>
      <c r="F124" s="106" t="s">
        <v>177</v>
      </c>
      <c r="G124" s="106" t="s">
        <v>177</v>
      </c>
      <c r="H124" s="106" t="s">
        <v>177</v>
      </c>
      <c r="I124" s="106" t="s">
        <v>177</v>
      </c>
      <c r="J124" s="106" t="s">
        <v>177</v>
      </c>
    </row>
    <row r="125" spans="1:10" x14ac:dyDescent="0.25">
      <c r="A125" s="106" t="s">
        <v>303</v>
      </c>
      <c r="B125" s="2" t="s">
        <v>304</v>
      </c>
      <c r="C125" s="106" t="s">
        <v>177</v>
      </c>
      <c r="D125" s="106" t="s">
        <v>177</v>
      </c>
      <c r="E125" s="106" t="s">
        <v>177</v>
      </c>
      <c r="F125" s="106" t="s">
        <v>177</v>
      </c>
      <c r="G125" s="106" t="s">
        <v>177</v>
      </c>
      <c r="H125" s="106" t="s">
        <v>177</v>
      </c>
      <c r="I125" s="106" t="s">
        <v>176</v>
      </c>
      <c r="J125" s="106" t="s">
        <v>177</v>
      </c>
    </row>
    <row r="126" spans="1:10" x14ac:dyDescent="0.25">
      <c r="A126" s="106" t="s">
        <v>303</v>
      </c>
      <c r="B126" s="2" t="s">
        <v>305</v>
      </c>
      <c r="C126" s="106" t="s">
        <v>177</v>
      </c>
      <c r="D126" s="106" t="s">
        <v>177</v>
      </c>
      <c r="E126" s="106" t="s">
        <v>176</v>
      </c>
      <c r="F126" s="106" t="s">
        <v>177</v>
      </c>
      <c r="G126" s="106" t="s">
        <v>177</v>
      </c>
      <c r="H126" s="106" t="s">
        <v>177</v>
      </c>
      <c r="I126" s="106" t="s">
        <v>176</v>
      </c>
      <c r="J126" s="106" t="s">
        <v>177</v>
      </c>
    </row>
    <row r="127" spans="1:10" x14ac:dyDescent="0.25">
      <c r="A127" s="106" t="s">
        <v>303</v>
      </c>
      <c r="B127" s="2" t="s">
        <v>306</v>
      </c>
      <c r="C127" s="106" t="s">
        <v>177</v>
      </c>
      <c r="D127" s="106" t="s">
        <v>177</v>
      </c>
      <c r="E127" s="106" t="s">
        <v>177</v>
      </c>
      <c r="F127" s="106" t="s">
        <v>177</v>
      </c>
      <c r="G127" s="106" t="s">
        <v>177</v>
      </c>
      <c r="H127" s="106" t="s">
        <v>177</v>
      </c>
      <c r="I127" s="106" t="s">
        <v>176</v>
      </c>
      <c r="J127" s="106" t="s">
        <v>177</v>
      </c>
    </row>
    <row r="128" spans="1:10" x14ac:dyDescent="0.25">
      <c r="A128" s="106" t="s">
        <v>303</v>
      </c>
      <c r="B128" s="2" t="s">
        <v>307</v>
      </c>
      <c r="C128" s="106" t="s">
        <v>177</v>
      </c>
      <c r="D128" s="106" t="s">
        <v>177</v>
      </c>
      <c r="E128" s="106" t="s">
        <v>177</v>
      </c>
      <c r="F128" s="106" t="s">
        <v>177</v>
      </c>
      <c r="G128" s="106" t="s">
        <v>177</v>
      </c>
      <c r="H128" s="106" t="s">
        <v>177</v>
      </c>
      <c r="I128" s="106" t="s">
        <v>176</v>
      </c>
      <c r="J128" s="106" t="s">
        <v>177</v>
      </c>
    </row>
    <row r="129" spans="1:10" x14ac:dyDescent="0.25">
      <c r="A129" s="106" t="s">
        <v>308</v>
      </c>
      <c r="B129" s="2" t="s">
        <v>309</v>
      </c>
      <c r="C129" s="106" t="s">
        <v>177</v>
      </c>
      <c r="D129" s="106" t="s">
        <v>177</v>
      </c>
      <c r="E129" s="106" t="s">
        <v>177</v>
      </c>
      <c r="F129" s="106" t="s">
        <v>177</v>
      </c>
      <c r="G129" s="106" t="s">
        <v>176</v>
      </c>
      <c r="H129" s="106" t="s">
        <v>177</v>
      </c>
      <c r="I129" s="106" t="s">
        <v>176</v>
      </c>
      <c r="J129" s="106" t="s">
        <v>177</v>
      </c>
    </row>
    <row r="130" spans="1:10" x14ac:dyDescent="0.25">
      <c r="A130" s="106" t="s">
        <v>308</v>
      </c>
      <c r="B130" s="2" t="s">
        <v>310</v>
      </c>
      <c r="C130" s="106" t="s">
        <v>177</v>
      </c>
      <c r="D130" s="106" t="s">
        <v>177</v>
      </c>
      <c r="E130" s="106" t="s">
        <v>177</v>
      </c>
      <c r="F130" s="106" t="s">
        <v>177</v>
      </c>
      <c r="G130" s="106" t="s">
        <v>176</v>
      </c>
      <c r="H130" s="106" t="s">
        <v>177</v>
      </c>
      <c r="I130" s="106" t="s">
        <v>176</v>
      </c>
      <c r="J130" s="106" t="s">
        <v>177</v>
      </c>
    </row>
    <row r="131" spans="1:10" x14ac:dyDescent="0.25">
      <c r="A131" s="106" t="s">
        <v>308</v>
      </c>
      <c r="B131" s="2" t="s">
        <v>311</v>
      </c>
      <c r="C131" s="106" t="s">
        <v>177</v>
      </c>
      <c r="D131" s="106" t="s">
        <v>177</v>
      </c>
      <c r="E131" s="106" t="s">
        <v>177</v>
      </c>
      <c r="F131" s="106" t="s">
        <v>177</v>
      </c>
      <c r="G131" s="106" t="s">
        <v>177</v>
      </c>
      <c r="H131" s="106" t="s">
        <v>176</v>
      </c>
      <c r="I131" s="106" t="s">
        <v>176</v>
      </c>
      <c r="J131" s="106" t="s">
        <v>177</v>
      </c>
    </row>
    <row r="132" spans="1:10" x14ac:dyDescent="0.25">
      <c r="A132" s="106" t="s">
        <v>308</v>
      </c>
      <c r="B132" s="2" t="s">
        <v>312</v>
      </c>
      <c r="C132" s="106" t="s">
        <v>177</v>
      </c>
      <c r="D132" s="106" t="s">
        <v>177</v>
      </c>
      <c r="E132" s="106" t="s">
        <v>177</v>
      </c>
      <c r="F132" s="106" t="s">
        <v>177</v>
      </c>
      <c r="G132" s="106" t="s">
        <v>176</v>
      </c>
      <c r="H132" s="106" t="s">
        <v>177</v>
      </c>
      <c r="I132" s="106" t="s">
        <v>176</v>
      </c>
      <c r="J132" s="106" t="s">
        <v>176</v>
      </c>
    </row>
    <row r="133" spans="1:10" x14ac:dyDescent="0.25">
      <c r="A133" s="106" t="s">
        <v>308</v>
      </c>
      <c r="B133" s="2" t="s">
        <v>313</v>
      </c>
      <c r="C133" s="106" t="s">
        <v>177</v>
      </c>
      <c r="D133" s="106" t="s">
        <v>177</v>
      </c>
      <c r="E133" s="106" t="s">
        <v>177</v>
      </c>
      <c r="F133" s="106" t="s">
        <v>177</v>
      </c>
      <c r="G133" s="106" t="s">
        <v>176</v>
      </c>
      <c r="H133" s="106" t="s">
        <v>177</v>
      </c>
      <c r="I133" s="106" t="s">
        <v>176</v>
      </c>
      <c r="J133" s="106" t="s">
        <v>177</v>
      </c>
    </row>
    <row r="134" spans="1:10" x14ac:dyDescent="0.25">
      <c r="A134" s="106" t="s">
        <v>314</v>
      </c>
      <c r="B134" s="2" t="s">
        <v>315</v>
      </c>
      <c r="C134" s="106" t="s">
        <v>177</v>
      </c>
      <c r="D134" s="106" t="s">
        <v>177</v>
      </c>
      <c r="E134" s="106" t="s">
        <v>177</v>
      </c>
      <c r="F134" s="106" t="s">
        <v>177</v>
      </c>
      <c r="G134" s="106" t="s">
        <v>176</v>
      </c>
      <c r="H134" s="106" t="s">
        <v>177</v>
      </c>
      <c r="I134" s="106" t="s">
        <v>176</v>
      </c>
      <c r="J134" s="106" t="s">
        <v>177</v>
      </c>
    </row>
    <row r="135" spans="1:10" x14ac:dyDescent="0.25">
      <c r="A135" s="106" t="s">
        <v>314</v>
      </c>
      <c r="B135" s="2" t="s">
        <v>316</v>
      </c>
      <c r="C135" s="106" t="s">
        <v>177</v>
      </c>
      <c r="D135" s="106" t="s">
        <v>177</v>
      </c>
      <c r="E135" s="106" t="s">
        <v>177</v>
      </c>
      <c r="F135" s="106" t="s">
        <v>177</v>
      </c>
      <c r="G135" s="106" t="s">
        <v>176</v>
      </c>
      <c r="H135" s="106" t="s">
        <v>176</v>
      </c>
      <c r="I135" s="106" t="s">
        <v>176</v>
      </c>
      <c r="J135" s="106" t="s">
        <v>177</v>
      </c>
    </row>
    <row r="136" spans="1:10" x14ac:dyDescent="0.25">
      <c r="A136" s="106" t="s">
        <v>314</v>
      </c>
      <c r="B136" s="2" t="s">
        <v>317</v>
      </c>
      <c r="C136" s="106" t="s">
        <v>177</v>
      </c>
      <c r="D136" s="106" t="s">
        <v>177</v>
      </c>
      <c r="E136" s="106" t="s">
        <v>177</v>
      </c>
      <c r="F136" s="106" t="s">
        <v>177</v>
      </c>
      <c r="G136" s="106" t="s">
        <v>176</v>
      </c>
      <c r="H136" s="106" t="s">
        <v>176</v>
      </c>
      <c r="I136" s="106" t="s">
        <v>176</v>
      </c>
      <c r="J136" s="106" t="s">
        <v>177</v>
      </c>
    </row>
    <row r="137" spans="1:10" x14ac:dyDescent="0.25">
      <c r="A137" s="106" t="s">
        <v>318</v>
      </c>
      <c r="B137" s="2" t="s">
        <v>319</v>
      </c>
      <c r="C137" s="106" t="s">
        <v>176</v>
      </c>
      <c r="D137" s="106" t="s">
        <v>177</v>
      </c>
      <c r="E137" s="106" t="s">
        <v>176</v>
      </c>
      <c r="F137" s="106" t="s">
        <v>177</v>
      </c>
      <c r="G137" s="106" t="s">
        <v>176</v>
      </c>
      <c r="H137" s="106" t="s">
        <v>177</v>
      </c>
      <c r="I137" s="106" t="s">
        <v>176</v>
      </c>
      <c r="J137" s="106" t="s">
        <v>177</v>
      </c>
    </row>
    <row r="138" spans="1:10" x14ac:dyDescent="0.25">
      <c r="A138" s="106" t="s">
        <v>318</v>
      </c>
      <c r="B138" s="2" t="s">
        <v>320</v>
      </c>
      <c r="C138" s="106" t="s">
        <v>176</v>
      </c>
      <c r="D138" s="106" t="s">
        <v>176</v>
      </c>
      <c r="E138" s="106" t="s">
        <v>176</v>
      </c>
      <c r="F138" s="106" t="s">
        <v>177</v>
      </c>
      <c r="G138" s="106" t="s">
        <v>176</v>
      </c>
      <c r="H138" s="106" t="s">
        <v>176</v>
      </c>
      <c r="I138" s="106" t="s">
        <v>176</v>
      </c>
      <c r="J138" s="106" t="s">
        <v>177</v>
      </c>
    </row>
    <row r="139" spans="1:10" x14ac:dyDescent="0.25">
      <c r="A139" s="106" t="s">
        <v>321</v>
      </c>
      <c r="B139" s="2" t="s">
        <v>322</v>
      </c>
      <c r="C139" s="106" t="s">
        <v>176</v>
      </c>
      <c r="D139" s="106" t="s">
        <v>176</v>
      </c>
      <c r="E139" s="106" t="s">
        <v>176</v>
      </c>
      <c r="F139" s="106" t="s">
        <v>177</v>
      </c>
      <c r="G139" s="106" t="s">
        <v>176</v>
      </c>
      <c r="H139" s="106" t="s">
        <v>176</v>
      </c>
      <c r="I139" s="106" t="s">
        <v>176</v>
      </c>
      <c r="J139" s="106" t="s">
        <v>177</v>
      </c>
    </row>
    <row r="140" spans="1:10" x14ac:dyDescent="0.25">
      <c r="A140" s="106" t="s">
        <v>321</v>
      </c>
      <c r="B140" s="2" t="s">
        <v>323</v>
      </c>
      <c r="C140" s="106" t="s">
        <v>177</v>
      </c>
      <c r="D140" s="106" t="s">
        <v>177</v>
      </c>
      <c r="E140" s="106" t="s">
        <v>177</v>
      </c>
      <c r="F140" s="106" t="s">
        <v>177</v>
      </c>
      <c r="G140" s="106" t="s">
        <v>176</v>
      </c>
      <c r="H140" s="106" t="s">
        <v>177</v>
      </c>
      <c r="I140" s="106" t="s">
        <v>176</v>
      </c>
      <c r="J140" s="106" t="s">
        <v>177</v>
      </c>
    </row>
    <row r="141" spans="1:10" x14ac:dyDescent="0.25">
      <c r="A141" s="106" t="s">
        <v>321</v>
      </c>
      <c r="B141" s="2" t="s">
        <v>324</v>
      </c>
      <c r="C141" s="106" t="s">
        <v>176</v>
      </c>
      <c r="D141" s="106" t="s">
        <v>177</v>
      </c>
      <c r="E141" s="106" t="s">
        <v>176</v>
      </c>
      <c r="F141" s="106" t="s">
        <v>177</v>
      </c>
      <c r="G141" s="106" t="s">
        <v>176</v>
      </c>
      <c r="H141" s="106" t="s">
        <v>176</v>
      </c>
      <c r="I141" s="106" t="s">
        <v>176</v>
      </c>
      <c r="J141" s="106" t="s">
        <v>177</v>
      </c>
    </row>
    <row r="142" spans="1:10" x14ac:dyDescent="0.25">
      <c r="A142" s="106" t="s">
        <v>321</v>
      </c>
      <c r="B142" s="2" t="s">
        <v>325</v>
      </c>
      <c r="C142" s="106" t="s">
        <v>177</v>
      </c>
      <c r="D142" s="106" t="s">
        <v>177</v>
      </c>
      <c r="E142" s="106" t="s">
        <v>177</v>
      </c>
      <c r="F142" s="106" t="s">
        <v>177</v>
      </c>
      <c r="G142" s="106" t="s">
        <v>176</v>
      </c>
      <c r="H142" s="106" t="s">
        <v>176</v>
      </c>
      <c r="I142" s="106" t="s">
        <v>176</v>
      </c>
      <c r="J142" s="106" t="s">
        <v>177</v>
      </c>
    </row>
    <row r="143" spans="1:10" x14ac:dyDescent="0.25">
      <c r="A143" s="106" t="s">
        <v>321</v>
      </c>
      <c r="B143" s="2" t="s">
        <v>326</v>
      </c>
      <c r="C143" s="106" t="s">
        <v>177</v>
      </c>
      <c r="D143" s="106" t="s">
        <v>177</v>
      </c>
      <c r="E143" s="106" t="s">
        <v>176</v>
      </c>
      <c r="F143" s="106" t="s">
        <v>177</v>
      </c>
      <c r="G143" s="106" t="s">
        <v>176</v>
      </c>
      <c r="H143" s="106" t="s">
        <v>176</v>
      </c>
      <c r="I143" s="106" t="s">
        <v>176</v>
      </c>
      <c r="J143" s="106" t="s">
        <v>177</v>
      </c>
    </row>
    <row r="144" spans="1:10" x14ac:dyDescent="0.25">
      <c r="A144" s="106" t="s">
        <v>321</v>
      </c>
      <c r="B144" s="2" t="s">
        <v>327</v>
      </c>
      <c r="C144" s="106" t="s">
        <v>177</v>
      </c>
      <c r="D144" s="106" t="s">
        <v>177</v>
      </c>
      <c r="E144" s="106" t="s">
        <v>177</v>
      </c>
      <c r="F144" s="106" t="s">
        <v>177</v>
      </c>
      <c r="G144" s="106" t="s">
        <v>176</v>
      </c>
      <c r="H144" s="106" t="s">
        <v>176</v>
      </c>
      <c r="I144" s="106" t="s">
        <v>176</v>
      </c>
      <c r="J144" s="106" t="s">
        <v>177</v>
      </c>
    </row>
    <row r="145" spans="1:10" x14ac:dyDescent="0.25">
      <c r="A145" s="106" t="s">
        <v>321</v>
      </c>
      <c r="B145" s="2" t="s">
        <v>328</v>
      </c>
      <c r="C145" s="106" t="s">
        <v>177</v>
      </c>
      <c r="D145" s="106" t="s">
        <v>177</v>
      </c>
      <c r="E145" s="106" t="s">
        <v>177</v>
      </c>
      <c r="F145" s="106" t="s">
        <v>177</v>
      </c>
      <c r="G145" s="106" t="s">
        <v>176</v>
      </c>
      <c r="H145" s="106" t="s">
        <v>176</v>
      </c>
      <c r="I145" s="106" t="s">
        <v>176</v>
      </c>
      <c r="J145" s="106" t="s">
        <v>177</v>
      </c>
    </row>
    <row r="146" spans="1:10" x14ac:dyDescent="0.25">
      <c r="A146" s="106" t="s">
        <v>329</v>
      </c>
      <c r="B146" s="2" t="s">
        <v>330</v>
      </c>
      <c r="C146" s="106" t="s">
        <v>176</v>
      </c>
      <c r="D146" s="106" t="s">
        <v>176</v>
      </c>
      <c r="E146" s="106" t="s">
        <v>177</v>
      </c>
      <c r="F146" s="106" t="s">
        <v>177</v>
      </c>
      <c r="G146" s="106" t="s">
        <v>176</v>
      </c>
      <c r="H146" s="106" t="s">
        <v>176</v>
      </c>
      <c r="I146" s="106" t="s">
        <v>176</v>
      </c>
      <c r="J146" s="106" t="s">
        <v>176</v>
      </c>
    </row>
    <row r="147" spans="1:10" x14ac:dyDescent="0.25">
      <c r="A147" s="106" t="s">
        <v>329</v>
      </c>
      <c r="B147" s="2" t="s">
        <v>331</v>
      </c>
      <c r="C147" s="106" t="s">
        <v>176</v>
      </c>
      <c r="D147" s="106" t="s">
        <v>177</v>
      </c>
      <c r="E147" s="106" t="s">
        <v>176</v>
      </c>
      <c r="F147" s="106" t="s">
        <v>176</v>
      </c>
      <c r="G147" s="106" t="s">
        <v>176</v>
      </c>
      <c r="H147" s="106" t="s">
        <v>177</v>
      </c>
      <c r="I147" s="106" t="s">
        <v>176</v>
      </c>
      <c r="J147" s="106" t="s">
        <v>176</v>
      </c>
    </row>
    <row r="148" spans="1:10" x14ac:dyDescent="0.25">
      <c r="A148" s="106" t="s">
        <v>329</v>
      </c>
      <c r="B148" s="2" t="s">
        <v>332</v>
      </c>
      <c r="C148" s="106" t="s">
        <v>177</v>
      </c>
      <c r="D148" s="106" t="s">
        <v>177</v>
      </c>
      <c r="E148" s="106" t="s">
        <v>176</v>
      </c>
      <c r="F148" s="106" t="s">
        <v>177</v>
      </c>
      <c r="G148" s="106" t="s">
        <v>177</v>
      </c>
      <c r="H148" s="106" t="s">
        <v>177</v>
      </c>
      <c r="I148" s="106" t="s">
        <v>176</v>
      </c>
      <c r="J148" s="106" t="s">
        <v>177</v>
      </c>
    </row>
    <row r="149" spans="1:10" x14ac:dyDescent="0.25">
      <c r="A149" s="106" t="s">
        <v>329</v>
      </c>
      <c r="B149" s="2" t="s">
        <v>333</v>
      </c>
      <c r="C149" s="106" t="s">
        <v>177</v>
      </c>
      <c r="D149" s="106" t="s">
        <v>177</v>
      </c>
      <c r="E149" s="106" t="s">
        <v>177</v>
      </c>
      <c r="F149" s="106" t="s">
        <v>177</v>
      </c>
      <c r="G149" s="106" t="s">
        <v>177</v>
      </c>
      <c r="H149" s="106" t="s">
        <v>177</v>
      </c>
      <c r="I149" s="106" t="s">
        <v>176</v>
      </c>
      <c r="J149" s="106" t="s">
        <v>176</v>
      </c>
    </row>
    <row r="150" spans="1:10" x14ac:dyDescent="0.25">
      <c r="A150" s="106" t="s">
        <v>329</v>
      </c>
      <c r="B150" s="2" t="s">
        <v>334</v>
      </c>
      <c r="C150" s="106" t="s">
        <v>176</v>
      </c>
      <c r="D150" s="106" t="s">
        <v>177</v>
      </c>
      <c r="E150" s="106" t="s">
        <v>176</v>
      </c>
      <c r="F150" s="106" t="s">
        <v>177</v>
      </c>
      <c r="G150" s="106" t="s">
        <v>176</v>
      </c>
      <c r="H150" s="106" t="s">
        <v>176</v>
      </c>
      <c r="I150" s="106" t="s">
        <v>176</v>
      </c>
      <c r="J150" s="106" t="s">
        <v>177</v>
      </c>
    </row>
    <row r="151" spans="1:10" x14ac:dyDescent="0.25">
      <c r="A151" s="106" t="s">
        <v>329</v>
      </c>
      <c r="B151" s="2" t="s">
        <v>335</v>
      </c>
      <c r="C151" s="106" t="s">
        <v>177</v>
      </c>
      <c r="D151" s="106" t="s">
        <v>177</v>
      </c>
      <c r="E151" s="106" t="s">
        <v>177</v>
      </c>
      <c r="F151" s="106" t="s">
        <v>177</v>
      </c>
      <c r="G151" s="106" t="s">
        <v>176</v>
      </c>
      <c r="H151" s="106" t="s">
        <v>176</v>
      </c>
      <c r="I151" s="106" t="s">
        <v>177</v>
      </c>
      <c r="J151" s="106" t="s">
        <v>177</v>
      </c>
    </row>
    <row r="152" spans="1:10" x14ac:dyDescent="0.25">
      <c r="A152" s="106" t="s">
        <v>329</v>
      </c>
      <c r="B152" s="2" t="s">
        <v>336</v>
      </c>
      <c r="C152" s="106" t="s">
        <v>176</v>
      </c>
      <c r="D152" s="106" t="s">
        <v>177</v>
      </c>
      <c r="E152" s="106" t="s">
        <v>176</v>
      </c>
      <c r="F152" s="106" t="s">
        <v>176</v>
      </c>
      <c r="G152" s="106" t="s">
        <v>176</v>
      </c>
      <c r="H152" s="106" t="s">
        <v>177</v>
      </c>
      <c r="I152" s="106" t="s">
        <v>176</v>
      </c>
      <c r="J152" s="106" t="s">
        <v>176</v>
      </c>
    </row>
    <row r="153" spans="1:10" x14ac:dyDescent="0.25">
      <c r="A153" s="106" t="s">
        <v>329</v>
      </c>
      <c r="B153" s="2" t="s">
        <v>337</v>
      </c>
      <c r="C153" s="106" t="s">
        <v>176</v>
      </c>
      <c r="D153" s="106" t="s">
        <v>176</v>
      </c>
      <c r="E153" s="106" t="s">
        <v>177</v>
      </c>
      <c r="F153" s="106" t="s">
        <v>177</v>
      </c>
      <c r="G153" s="106" t="s">
        <v>176</v>
      </c>
      <c r="H153" s="106" t="s">
        <v>176</v>
      </c>
      <c r="I153" s="106" t="s">
        <v>177</v>
      </c>
      <c r="J153" s="106" t="s">
        <v>177</v>
      </c>
    </row>
    <row r="154" spans="1:10" x14ac:dyDescent="0.25">
      <c r="A154" s="106" t="s">
        <v>338</v>
      </c>
      <c r="B154" s="2" t="s">
        <v>339</v>
      </c>
      <c r="C154" s="106" t="s">
        <v>177</v>
      </c>
      <c r="D154" s="106" t="s">
        <v>177</v>
      </c>
      <c r="E154" s="106" t="s">
        <v>177</v>
      </c>
      <c r="F154" s="106" t="s">
        <v>177</v>
      </c>
      <c r="G154" s="106" t="s">
        <v>176</v>
      </c>
      <c r="H154" s="106" t="s">
        <v>176</v>
      </c>
      <c r="I154" s="106" t="s">
        <v>177</v>
      </c>
      <c r="J154" s="106" t="s">
        <v>177</v>
      </c>
    </row>
    <row r="155" spans="1:10" x14ac:dyDescent="0.25">
      <c r="A155" s="106" t="s">
        <v>338</v>
      </c>
      <c r="B155" s="2" t="s">
        <v>340</v>
      </c>
      <c r="C155" s="106" t="s">
        <v>177</v>
      </c>
      <c r="D155" s="106" t="s">
        <v>177</v>
      </c>
      <c r="E155" s="106" t="s">
        <v>177</v>
      </c>
      <c r="F155" s="106" t="s">
        <v>177</v>
      </c>
      <c r="G155" s="106" t="s">
        <v>176</v>
      </c>
      <c r="H155" s="106" t="s">
        <v>176</v>
      </c>
      <c r="I155" s="106" t="s">
        <v>176</v>
      </c>
      <c r="J155" s="106" t="s">
        <v>176</v>
      </c>
    </row>
    <row r="156" spans="1:10" x14ac:dyDescent="0.25">
      <c r="A156" s="106" t="s">
        <v>338</v>
      </c>
      <c r="B156" s="2" t="s">
        <v>341</v>
      </c>
      <c r="C156" s="106" t="s">
        <v>177</v>
      </c>
      <c r="D156" s="106" t="s">
        <v>177</v>
      </c>
      <c r="E156" s="106" t="s">
        <v>177</v>
      </c>
      <c r="F156" s="106" t="s">
        <v>177</v>
      </c>
      <c r="G156" s="106" t="s">
        <v>176</v>
      </c>
      <c r="H156" s="106" t="s">
        <v>176</v>
      </c>
      <c r="I156" s="106" t="s">
        <v>176</v>
      </c>
      <c r="J156" s="106" t="s">
        <v>177</v>
      </c>
    </row>
    <row r="157" spans="1:10" x14ac:dyDescent="0.25">
      <c r="A157" s="106" t="s">
        <v>338</v>
      </c>
      <c r="B157" s="2" t="s">
        <v>342</v>
      </c>
      <c r="C157" s="106" t="s">
        <v>177</v>
      </c>
      <c r="D157" s="106" t="s">
        <v>177</v>
      </c>
      <c r="E157" s="106" t="s">
        <v>176</v>
      </c>
      <c r="F157" s="106" t="s">
        <v>177</v>
      </c>
      <c r="G157" s="106" t="s">
        <v>176</v>
      </c>
      <c r="H157" s="106" t="s">
        <v>176</v>
      </c>
      <c r="I157" s="106" t="s">
        <v>176</v>
      </c>
      <c r="J157" s="106" t="s">
        <v>177</v>
      </c>
    </row>
    <row r="158" spans="1:10" x14ac:dyDescent="0.25">
      <c r="A158" s="106" t="s">
        <v>338</v>
      </c>
      <c r="B158" s="2" t="s">
        <v>343</v>
      </c>
      <c r="C158" s="106" t="s">
        <v>177</v>
      </c>
      <c r="D158" s="106" t="s">
        <v>177</v>
      </c>
      <c r="E158" s="106" t="s">
        <v>177</v>
      </c>
      <c r="F158" s="106" t="s">
        <v>176</v>
      </c>
      <c r="G158" s="106" t="s">
        <v>177</v>
      </c>
      <c r="H158" s="106" t="s">
        <v>177</v>
      </c>
      <c r="I158" s="106" t="s">
        <v>176</v>
      </c>
      <c r="J158" s="106" t="s">
        <v>176</v>
      </c>
    </row>
    <row r="159" spans="1:10" x14ac:dyDescent="0.25">
      <c r="A159" s="106" t="s">
        <v>338</v>
      </c>
      <c r="B159" s="2" t="s">
        <v>344</v>
      </c>
      <c r="C159" s="106" t="s">
        <v>177</v>
      </c>
      <c r="D159" s="106" t="s">
        <v>177</v>
      </c>
      <c r="E159" s="106" t="s">
        <v>176</v>
      </c>
      <c r="F159" s="106" t="s">
        <v>177</v>
      </c>
      <c r="G159" s="106" t="s">
        <v>177</v>
      </c>
      <c r="H159" s="106" t="s">
        <v>177</v>
      </c>
      <c r="I159" s="106" t="s">
        <v>176</v>
      </c>
      <c r="J159" s="106" t="s">
        <v>177</v>
      </c>
    </row>
    <row r="160" spans="1:10" x14ac:dyDescent="0.25">
      <c r="A160" s="106" t="s">
        <v>338</v>
      </c>
      <c r="B160" s="2" t="s">
        <v>345</v>
      </c>
      <c r="C160" s="106" t="s">
        <v>177</v>
      </c>
      <c r="D160" s="106" t="s">
        <v>177</v>
      </c>
      <c r="E160" s="106" t="s">
        <v>177</v>
      </c>
      <c r="F160" s="106" t="s">
        <v>177</v>
      </c>
      <c r="G160" s="106" t="s">
        <v>176</v>
      </c>
      <c r="H160" s="106" t="s">
        <v>176</v>
      </c>
      <c r="I160" s="106" t="s">
        <v>177</v>
      </c>
      <c r="J160" s="106" t="s">
        <v>177</v>
      </c>
    </row>
    <row r="161" spans="1:10" x14ac:dyDescent="0.25">
      <c r="A161" s="106" t="s">
        <v>338</v>
      </c>
      <c r="B161" s="2" t="s">
        <v>346</v>
      </c>
      <c r="C161" s="106" t="s">
        <v>177</v>
      </c>
      <c r="D161" s="106" t="s">
        <v>177</v>
      </c>
      <c r="E161" s="106" t="s">
        <v>177</v>
      </c>
      <c r="F161" s="106" t="s">
        <v>177</v>
      </c>
      <c r="G161" s="106" t="s">
        <v>176</v>
      </c>
      <c r="H161" s="106" t="s">
        <v>176</v>
      </c>
      <c r="I161" s="106" t="s">
        <v>176</v>
      </c>
      <c r="J161" s="106" t="s">
        <v>177</v>
      </c>
    </row>
    <row r="162" spans="1:10" x14ac:dyDescent="0.25">
      <c r="A162" s="106" t="s">
        <v>338</v>
      </c>
      <c r="B162" s="2" t="s">
        <v>347</v>
      </c>
      <c r="C162" s="106" t="s">
        <v>177</v>
      </c>
      <c r="D162" s="106" t="s">
        <v>177</v>
      </c>
      <c r="E162" s="106" t="s">
        <v>177</v>
      </c>
      <c r="F162" s="106" t="s">
        <v>177</v>
      </c>
      <c r="G162" s="106" t="s">
        <v>177</v>
      </c>
      <c r="H162" s="106" t="s">
        <v>177</v>
      </c>
      <c r="I162" s="106" t="s">
        <v>176</v>
      </c>
      <c r="J162" s="106" t="s">
        <v>177</v>
      </c>
    </row>
    <row r="163" spans="1:10" x14ac:dyDescent="0.25">
      <c r="A163" s="106" t="s">
        <v>338</v>
      </c>
      <c r="B163" s="2" t="s">
        <v>348</v>
      </c>
      <c r="C163" s="106" t="s">
        <v>177</v>
      </c>
      <c r="D163" s="106" t="s">
        <v>177</v>
      </c>
      <c r="E163" s="106" t="s">
        <v>177</v>
      </c>
      <c r="F163" s="106" t="s">
        <v>177</v>
      </c>
      <c r="G163" s="106" t="s">
        <v>176</v>
      </c>
      <c r="H163" s="106" t="s">
        <v>176</v>
      </c>
      <c r="I163" s="106" t="s">
        <v>176</v>
      </c>
      <c r="J163" s="106" t="s">
        <v>177</v>
      </c>
    </row>
    <row r="164" spans="1:10" x14ac:dyDescent="0.25">
      <c r="A164" s="106" t="s">
        <v>338</v>
      </c>
      <c r="B164" s="2" t="s">
        <v>349</v>
      </c>
      <c r="C164" s="106" t="s">
        <v>177</v>
      </c>
      <c r="D164" s="106" t="s">
        <v>177</v>
      </c>
      <c r="E164" s="106" t="s">
        <v>177</v>
      </c>
      <c r="F164" s="106" t="s">
        <v>177</v>
      </c>
      <c r="G164" s="106" t="s">
        <v>176</v>
      </c>
      <c r="H164" s="106" t="s">
        <v>176</v>
      </c>
      <c r="I164" s="106" t="s">
        <v>176</v>
      </c>
      <c r="J164" s="106" t="s">
        <v>177</v>
      </c>
    </row>
    <row r="165" spans="1:10" x14ac:dyDescent="0.25">
      <c r="A165" s="106" t="s">
        <v>338</v>
      </c>
      <c r="B165" s="2" t="s">
        <v>350</v>
      </c>
      <c r="C165" s="106" t="s">
        <v>177</v>
      </c>
      <c r="D165" s="106" t="s">
        <v>177</v>
      </c>
      <c r="E165" s="106" t="s">
        <v>177</v>
      </c>
      <c r="F165" s="106" t="s">
        <v>177</v>
      </c>
      <c r="G165" s="106" t="s">
        <v>176</v>
      </c>
      <c r="H165" s="106" t="s">
        <v>176</v>
      </c>
      <c r="I165" s="106" t="s">
        <v>176</v>
      </c>
      <c r="J165" s="106" t="s">
        <v>177</v>
      </c>
    </row>
    <row r="166" spans="1:10" x14ac:dyDescent="0.25">
      <c r="A166" s="106" t="s">
        <v>351</v>
      </c>
      <c r="B166" s="2" t="s">
        <v>352</v>
      </c>
      <c r="C166" s="106" t="s">
        <v>177</v>
      </c>
      <c r="D166" s="106" t="s">
        <v>177</v>
      </c>
      <c r="E166" s="106" t="s">
        <v>177</v>
      </c>
      <c r="F166" s="106" t="s">
        <v>177</v>
      </c>
      <c r="G166" s="106" t="s">
        <v>177</v>
      </c>
      <c r="H166" s="106" t="s">
        <v>177</v>
      </c>
      <c r="I166" s="106" t="s">
        <v>177</v>
      </c>
      <c r="J166" s="106" t="s">
        <v>177</v>
      </c>
    </row>
    <row r="167" spans="1:10" x14ac:dyDescent="0.25">
      <c r="A167" s="106" t="s">
        <v>351</v>
      </c>
      <c r="B167" s="2" t="s">
        <v>353</v>
      </c>
      <c r="C167" s="106" t="s">
        <v>177</v>
      </c>
      <c r="D167" s="106" t="s">
        <v>177</v>
      </c>
      <c r="E167" s="106" t="s">
        <v>177</v>
      </c>
      <c r="F167" s="106" t="s">
        <v>177</v>
      </c>
      <c r="G167" s="106" t="s">
        <v>176</v>
      </c>
      <c r="H167" s="106" t="s">
        <v>177</v>
      </c>
      <c r="I167" s="106" t="s">
        <v>176</v>
      </c>
      <c r="J167" s="106" t="s">
        <v>177</v>
      </c>
    </row>
    <row r="168" spans="1:10" x14ac:dyDescent="0.25">
      <c r="A168" s="106" t="s">
        <v>351</v>
      </c>
      <c r="B168" s="2" t="s">
        <v>354</v>
      </c>
      <c r="C168" s="106" t="s">
        <v>177</v>
      </c>
      <c r="D168" s="106" t="s">
        <v>177</v>
      </c>
      <c r="E168" s="106" t="s">
        <v>177</v>
      </c>
      <c r="F168" s="106" t="s">
        <v>177</v>
      </c>
      <c r="G168" s="106" t="s">
        <v>177</v>
      </c>
      <c r="H168" s="106" t="s">
        <v>177</v>
      </c>
      <c r="I168" s="106" t="s">
        <v>177</v>
      </c>
      <c r="J168" s="106" t="s">
        <v>177</v>
      </c>
    </row>
    <row r="169" spans="1:10" x14ac:dyDescent="0.25">
      <c r="A169" s="106" t="s">
        <v>351</v>
      </c>
      <c r="B169" s="2" t="s">
        <v>355</v>
      </c>
      <c r="C169" s="106" t="s">
        <v>177</v>
      </c>
      <c r="D169" s="106" t="s">
        <v>177</v>
      </c>
      <c r="E169" s="106" t="s">
        <v>177</v>
      </c>
      <c r="F169" s="106" t="s">
        <v>177</v>
      </c>
      <c r="G169" s="106" t="s">
        <v>176</v>
      </c>
      <c r="H169" s="106" t="s">
        <v>176</v>
      </c>
      <c r="I169" s="106" t="s">
        <v>176</v>
      </c>
      <c r="J169" s="106" t="s">
        <v>177</v>
      </c>
    </row>
    <row r="170" spans="1:10" x14ac:dyDescent="0.25">
      <c r="A170" s="106" t="s">
        <v>351</v>
      </c>
      <c r="B170" s="2" t="s">
        <v>356</v>
      </c>
      <c r="C170" s="106" t="s">
        <v>177</v>
      </c>
      <c r="D170" s="106" t="s">
        <v>177</v>
      </c>
      <c r="E170" s="106" t="s">
        <v>176</v>
      </c>
      <c r="F170" s="106" t="s">
        <v>177</v>
      </c>
      <c r="G170" s="106" t="s">
        <v>176</v>
      </c>
      <c r="H170" s="106" t="s">
        <v>176</v>
      </c>
      <c r="I170" s="106" t="s">
        <v>176</v>
      </c>
      <c r="J170" s="106" t="s">
        <v>177</v>
      </c>
    </row>
    <row r="171" spans="1:10" x14ac:dyDescent="0.25">
      <c r="A171" s="106" t="s">
        <v>351</v>
      </c>
      <c r="B171" s="2" t="s">
        <v>357</v>
      </c>
      <c r="C171" s="106" t="s">
        <v>177</v>
      </c>
      <c r="D171" s="106" t="s">
        <v>177</v>
      </c>
      <c r="E171" s="106" t="s">
        <v>177</v>
      </c>
      <c r="F171" s="106" t="s">
        <v>177</v>
      </c>
      <c r="G171" s="106" t="s">
        <v>176</v>
      </c>
      <c r="H171" s="106" t="s">
        <v>176</v>
      </c>
      <c r="I171" s="106" t="s">
        <v>176</v>
      </c>
      <c r="J171" s="106" t="s">
        <v>177</v>
      </c>
    </row>
    <row r="172" spans="1:10" x14ac:dyDescent="0.25">
      <c r="A172" s="106" t="s">
        <v>351</v>
      </c>
      <c r="B172" s="2" t="s">
        <v>358</v>
      </c>
      <c r="C172" s="106" t="s">
        <v>177</v>
      </c>
      <c r="D172" s="106" t="s">
        <v>177</v>
      </c>
      <c r="E172" s="106" t="s">
        <v>177</v>
      </c>
      <c r="F172" s="106" t="s">
        <v>177</v>
      </c>
      <c r="G172" s="106" t="s">
        <v>176</v>
      </c>
      <c r="H172" s="106" t="s">
        <v>176</v>
      </c>
      <c r="I172" s="106" t="s">
        <v>176</v>
      </c>
      <c r="J172" s="106" t="s">
        <v>177</v>
      </c>
    </row>
    <row r="173" spans="1:10" x14ac:dyDescent="0.25">
      <c r="A173" s="106" t="s">
        <v>351</v>
      </c>
      <c r="B173" s="2" t="s">
        <v>359</v>
      </c>
      <c r="C173" s="106" t="s">
        <v>177</v>
      </c>
      <c r="D173" s="106" t="s">
        <v>177</v>
      </c>
      <c r="E173" s="106" t="s">
        <v>177</v>
      </c>
      <c r="F173" s="106" t="s">
        <v>177</v>
      </c>
      <c r="G173" s="106" t="s">
        <v>176</v>
      </c>
      <c r="H173" s="106" t="s">
        <v>176</v>
      </c>
      <c r="I173" s="106" t="s">
        <v>176</v>
      </c>
      <c r="J173" s="106" t="s">
        <v>177</v>
      </c>
    </row>
    <row r="174" spans="1:10" x14ac:dyDescent="0.25">
      <c r="A174" s="106" t="s">
        <v>351</v>
      </c>
      <c r="B174" s="2" t="s">
        <v>360</v>
      </c>
      <c r="C174" s="106" t="s">
        <v>177</v>
      </c>
      <c r="D174" s="106" t="s">
        <v>177</v>
      </c>
      <c r="E174" s="106" t="s">
        <v>177</v>
      </c>
      <c r="F174" s="106" t="s">
        <v>177</v>
      </c>
      <c r="G174" s="106" t="s">
        <v>176</v>
      </c>
      <c r="H174" s="106" t="s">
        <v>176</v>
      </c>
      <c r="I174" s="106" t="s">
        <v>177</v>
      </c>
      <c r="J174" s="106" t="s">
        <v>177</v>
      </c>
    </row>
    <row r="175" spans="1:10" x14ac:dyDescent="0.25">
      <c r="A175" s="106" t="s">
        <v>351</v>
      </c>
      <c r="B175" s="2" t="s">
        <v>361</v>
      </c>
      <c r="C175" s="106" t="s">
        <v>177</v>
      </c>
      <c r="D175" s="106" t="s">
        <v>177</v>
      </c>
      <c r="E175" s="106" t="s">
        <v>177</v>
      </c>
      <c r="F175" s="106" t="s">
        <v>177</v>
      </c>
      <c r="G175" s="106" t="s">
        <v>176</v>
      </c>
      <c r="H175" s="106" t="s">
        <v>176</v>
      </c>
      <c r="I175" s="106" t="s">
        <v>176</v>
      </c>
      <c r="J175" s="106" t="s">
        <v>177</v>
      </c>
    </row>
    <row r="176" spans="1:10" x14ac:dyDescent="0.25">
      <c r="A176" s="106" t="s">
        <v>362</v>
      </c>
      <c r="B176" s="2" t="s">
        <v>363</v>
      </c>
      <c r="C176" s="106" t="s">
        <v>177</v>
      </c>
      <c r="D176" s="106" t="s">
        <v>177</v>
      </c>
      <c r="E176" s="106" t="s">
        <v>177</v>
      </c>
      <c r="F176" s="106" t="s">
        <v>177</v>
      </c>
      <c r="G176" s="106" t="s">
        <v>176</v>
      </c>
      <c r="H176" s="106" t="s">
        <v>176</v>
      </c>
      <c r="I176" s="106" t="s">
        <v>176</v>
      </c>
      <c r="J176" s="106" t="s">
        <v>177</v>
      </c>
    </row>
    <row r="177" spans="1:10" x14ac:dyDescent="0.25">
      <c r="A177" s="106" t="s">
        <v>362</v>
      </c>
      <c r="B177" s="2" t="s">
        <v>364</v>
      </c>
      <c r="C177" s="106" t="s">
        <v>177</v>
      </c>
      <c r="D177" s="106" t="s">
        <v>177</v>
      </c>
      <c r="E177" s="106" t="s">
        <v>177</v>
      </c>
      <c r="F177" s="106" t="s">
        <v>177</v>
      </c>
      <c r="G177" s="106" t="s">
        <v>176</v>
      </c>
      <c r="H177" s="106" t="s">
        <v>176</v>
      </c>
      <c r="I177" s="106" t="s">
        <v>177</v>
      </c>
      <c r="J177" s="106" t="s">
        <v>177</v>
      </c>
    </row>
    <row r="178" spans="1:10" x14ac:dyDescent="0.25">
      <c r="A178" s="106" t="s">
        <v>362</v>
      </c>
      <c r="B178" s="2" t="s">
        <v>365</v>
      </c>
      <c r="C178" s="106" t="s">
        <v>177</v>
      </c>
      <c r="D178" s="106" t="s">
        <v>177</v>
      </c>
      <c r="E178" s="106" t="s">
        <v>177</v>
      </c>
      <c r="F178" s="106" t="s">
        <v>177</v>
      </c>
      <c r="G178" s="106" t="s">
        <v>177</v>
      </c>
      <c r="H178" s="106" t="s">
        <v>177</v>
      </c>
      <c r="I178" s="106" t="s">
        <v>176</v>
      </c>
      <c r="J178" s="106" t="s">
        <v>177</v>
      </c>
    </row>
    <row r="179" spans="1:10" x14ac:dyDescent="0.25">
      <c r="A179" s="106" t="s">
        <v>362</v>
      </c>
      <c r="B179" s="2" t="s">
        <v>366</v>
      </c>
      <c r="C179" s="106" t="s">
        <v>177</v>
      </c>
      <c r="D179" s="106" t="s">
        <v>177</v>
      </c>
      <c r="E179" s="106" t="s">
        <v>177</v>
      </c>
      <c r="F179" s="106" t="s">
        <v>177</v>
      </c>
      <c r="G179" s="106" t="s">
        <v>177</v>
      </c>
      <c r="H179" s="106" t="s">
        <v>177</v>
      </c>
      <c r="I179" s="106" t="s">
        <v>177</v>
      </c>
      <c r="J179" s="106" t="s">
        <v>176</v>
      </c>
    </row>
    <row r="180" spans="1:10" x14ac:dyDescent="0.25">
      <c r="A180" s="106" t="s">
        <v>362</v>
      </c>
      <c r="B180" s="2" t="s">
        <v>367</v>
      </c>
      <c r="C180" s="106" t="s">
        <v>177</v>
      </c>
      <c r="D180" s="106" t="s">
        <v>177</v>
      </c>
      <c r="E180" s="106" t="s">
        <v>177</v>
      </c>
      <c r="F180" s="106" t="s">
        <v>177</v>
      </c>
      <c r="G180" s="106" t="s">
        <v>177</v>
      </c>
      <c r="H180" s="106" t="s">
        <v>177</v>
      </c>
      <c r="I180" s="106" t="s">
        <v>176</v>
      </c>
      <c r="J180" s="106" t="s">
        <v>177</v>
      </c>
    </row>
    <row r="181" spans="1:10" x14ac:dyDescent="0.25">
      <c r="A181" s="106" t="s">
        <v>368</v>
      </c>
      <c r="B181" s="2" t="s">
        <v>369</v>
      </c>
      <c r="C181" s="106" t="s">
        <v>177</v>
      </c>
      <c r="D181" s="106" t="s">
        <v>177</v>
      </c>
      <c r="E181" s="106" t="s">
        <v>177</v>
      </c>
      <c r="F181" s="106" t="s">
        <v>176</v>
      </c>
      <c r="G181" s="106" t="s">
        <v>177</v>
      </c>
      <c r="H181" s="106" t="s">
        <v>177</v>
      </c>
      <c r="I181" s="106" t="s">
        <v>177</v>
      </c>
      <c r="J181" s="106" t="s">
        <v>176</v>
      </c>
    </row>
    <row r="182" spans="1:10" x14ac:dyDescent="0.25">
      <c r="A182" s="106" t="s">
        <v>368</v>
      </c>
      <c r="B182" s="2" t="s">
        <v>370</v>
      </c>
      <c r="C182" s="106" t="s">
        <v>177</v>
      </c>
      <c r="D182" s="106" t="s">
        <v>177</v>
      </c>
      <c r="E182" s="106" t="s">
        <v>177</v>
      </c>
      <c r="F182" s="106" t="s">
        <v>177</v>
      </c>
      <c r="G182" s="106" t="s">
        <v>176</v>
      </c>
      <c r="H182" s="106" t="s">
        <v>177</v>
      </c>
      <c r="I182" s="106" t="s">
        <v>176</v>
      </c>
      <c r="J182" s="106" t="s">
        <v>177</v>
      </c>
    </row>
    <row r="183" spans="1:10" x14ac:dyDescent="0.25">
      <c r="A183" s="106" t="s">
        <v>368</v>
      </c>
      <c r="B183" s="2" t="s">
        <v>371</v>
      </c>
      <c r="C183" s="106" t="s">
        <v>177</v>
      </c>
      <c r="D183" s="106" t="s">
        <v>177</v>
      </c>
      <c r="E183" s="106" t="s">
        <v>177</v>
      </c>
      <c r="F183" s="106" t="s">
        <v>177</v>
      </c>
      <c r="G183" s="106" t="s">
        <v>176</v>
      </c>
      <c r="H183" s="106" t="s">
        <v>176</v>
      </c>
      <c r="I183" s="106" t="s">
        <v>176</v>
      </c>
      <c r="J183" s="106" t="s">
        <v>177</v>
      </c>
    </row>
    <row r="184" spans="1:10" x14ac:dyDescent="0.25">
      <c r="A184" s="106" t="s">
        <v>368</v>
      </c>
      <c r="B184" s="2" t="s">
        <v>372</v>
      </c>
      <c r="C184" s="106" t="s">
        <v>177</v>
      </c>
      <c r="D184" s="106" t="s">
        <v>177</v>
      </c>
      <c r="E184" s="106" t="s">
        <v>177</v>
      </c>
      <c r="F184" s="106" t="s">
        <v>177</v>
      </c>
      <c r="G184" s="106" t="s">
        <v>176</v>
      </c>
      <c r="H184" s="106" t="s">
        <v>176</v>
      </c>
      <c r="I184" s="106" t="s">
        <v>176</v>
      </c>
      <c r="J184" s="106" t="s">
        <v>176</v>
      </c>
    </row>
    <row r="185" spans="1:10" x14ac:dyDescent="0.25">
      <c r="A185" s="106" t="s">
        <v>368</v>
      </c>
      <c r="B185" s="2" t="s">
        <v>373</v>
      </c>
      <c r="C185" s="106" t="s">
        <v>177</v>
      </c>
      <c r="D185" s="106" t="s">
        <v>177</v>
      </c>
      <c r="E185" s="106" t="s">
        <v>177</v>
      </c>
      <c r="F185" s="106" t="s">
        <v>177</v>
      </c>
      <c r="G185" s="106" t="s">
        <v>176</v>
      </c>
      <c r="H185" s="106" t="s">
        <v>177</v>
      </c>
      <c r="I185" s="106" t="s">
        <v>176</v>
      </c>
      <c r="J185" s="106" t="s">
        <v>177</v>
      </c>
    </row>
    <row r="186" spans="1:10" x14ac:dyDescent="0.25">
      <c r="A186" s="106" t="s">
        <v>368</v>
      </c>
      <c r="B186" s="2" t="s">
        <v>374</v>
      </c>
      <c r="C186" s="106" t="s">
        <v>177</v>
      </c>
      <c r="D186" s="106" t="s">
        <v>177</v>
      </c>
      <c r="E186" s="106" t="s">
        <v>177</v>
      </c>
      <c r="F186" s="106" t="s">
        <v>177</v>
      </c>
      <c r="G186" s="106" t="s">
        <v>177</v>
      </c>
      <c r="H186" s="106" t="s">
        <v>177</v>
      </c>
      <c r="I186" s="106" t="s">
        <v>176</v>
      </c>
      <c r="J186" s="106" t="s">
        <v>176</v>
      </c>
    </row>
    <row r="187" spans="1:10" x14ac:dyDescent="0.25">
      <c r="A187" s="106" t="s">
        <v>368</v>
      </c>
      <c r="B187" s="2" t="s">
        <v>375</v>
      </c>
      <c r="C187" s="106" t="s">
        <v>177</v>
      </c>
      <c r="D187" s="106" t="s">
        <v>177</v>
      </c>
      <c r="E187" s="106" t="s">
        <v>177</v>
      </c>
      <c r="F187" s="106" t="s">
        <v>177</v>
      </c>
      <c r="G187" s="106" t="s">
        <v>176</v>
      </c>
      <c r="H187" s="106" t="s">
        <v>177</v>
      </c>
      <c r="I187" s="106" t="s">
        <v>176</v>
      </c>
      <c r="J187" s="106" t="s">
        <v>177</v>
      </c>
    </row>
    <row r="188" spans="1:10" x14ac:dyDescent="0.25">
      <c r="A188" s="106" t="s">
        <v>376</v>
      </c>
      <c r="B188" s="2" t="s">
        <v>377</v>
      </c>
      <c r="C188" s="106" t="s">
        <v>177</v>
      </c>
      <c r="D188" s="106" t="s">
        <v>177</v>
      </c>
      <c r="E188" s="106" t="s">
        <v>177</v>
      </c>
      <c r="F188" s="106" t="s">
        <v>177</v>
      </c>
      <c r="G188" s="106" t="s">
        <v>176</v>
      </c>
      <c r="H188" s="106" t="s">
        <v>176</v>
      </c>
      <c r="I188" s="106" t="s">
        <v>176</v>
      </c>
      <c r="J188" s="106" t="s">
        <v>176</v>
      </c>
    </row>
    <row r="189" spans="1:10" x14ac:dyDescent="0.25">
      <c r="A189" s="106" t="s">
        <v>378</v>
      </c>
      <c r="B189" s="2" t="s">
        <v>379</v>
      </c>
      <c r="C189" s="106" t="s">
        <v>177</v>
      </c>
      <c r="D189" s="106" t="s">
        <v>177</v>
      </c>
      <c r="E189" s="106" t="s">
        <v>177</v>
      </c>
      <c r="F189" s="106" t="s">
        <v>177</v>
      </c>
      <c r="G189" s="106" t="s">
        <v>177</v>
      </c>
      <c r="H189" s="106" t="s">
        <v>177</v>
      </c>
      <c r="I189" s="106" t="s">
        <v>177</v>
      </c>
      <c r="J189" s="106" t="s">
        <v>176</v>
      </c>
    </row>
    <row r="190" spans="1:10" x14ac:dyDescent="0.25">
      <c r="A190" s="106" t="s">
        <v>378</v>
      </c>
      <c r="B190" s="2" t="s">
        <v>380</v>
      </c>
      <c r="C190" s="106" t="s">
        <v>177</v>
      </c>
      <c r="D190" s="106" t="s">
        <v>177</v>
      </c>
      <c r="E190" s="106" t="s">
        <v>177</v>
      </c>
      <c r="F190" s="106" t="s">
        <v>177</v>
      </c>
      <c r="G190" s="106" t="s">
        <v>176</v>
      </c>
      <c r="H190" s="106" t="s">
        <v>177</v>
      </c>
      <c r="I190" s="106" t="s">
        <v>176</v>
      </c>
      <c r="J190" s="106" t="s">
        <v>177</v>
      </c>
    </row>
    <row r="191" spans="1:10" x14ac:dyDescent="0.25">
      <c r="A191" s="106" t="s">
        <v>381</v>
      </c>
      <c r="B191" s="2" t="s">
        <v>382</v>
      </c>
      <c r="C191" s="106" t="s">
        <v>177</v>
      </c>
      <c r="D191" s="106" t="s">
        <v>177</v>
      </c>
      <c r="E191" s="106" t="s">
        <v>177</v>
      </c>
      <c r="F191" s="106" t="s">
        <v>177</v>
      </c>
      <c r="G191" s="106" t="s">
        <v>176</v>
      </c>
      <c r="H191" s="106" t="s">
        <v>177</v>
      </c>
      <c r="I191" s="106" t="s">
        <v>177</v>
      </c>
      <c r="J191" s="106" t="s">
        <v>177</v>
      </c>
    </row>
    <row r="192" spans="1:10" x14ac:dyDescent="0.25">
      <c r="A192" s="106" t="s">
        <v>381</v>
      </c>
      <c r="B192" s="2" t="s">
        <v>383</v>
      </c>
      <c r="C192" s="106" t="s">
        <v>177</v>
      </c>
      <c r="D192" s="106" t="s">
        <v>177</v>
      </c>
      <c r="E192" s="106" t="s">
        <v>177</v>
      </c>
      <c r="F192" s="106" t="s">
        <v>177</v>
      </c>
      <c r="G192" s="106" t="s">
        <v>176</v>
      </c>
      <c r="H192" s="106" t="s">
        <v>176</v>
      </c>
      <c r="I192" s="106" t="s">
        <v>177</v>
      </c>
      <c r="J192" s="106" t="s">
        <v>177</v>
      </c>
    </row>
    <row r="193" spans="1:10" x14ac:dyDescent="0.25">
      <c r="A193" s="106" t="s">
        <v>384</v>
      </c>
      <c r="B193" s="2" t="s">
        <v>385</v>
      </c>
      <c r="C193" s="106" t="s">
        <v>176</v>
      </c>
      <c r="D193" s="106" t="s">
        <v>176</v>
      </c>
      <c r="E193" s="106" t="s">
        <v>177</v>
      </c>
      <c r="F193" s="106" t="s">
        <v>177</v>
      </c>
      <c r="G193" s="106" t="s">
        <v>176</v>
      </c>
      <c r="H193" s="106" t="s">
        <v>176</v>
      </c>
      <c r="I193" s="106" t="s">
        <v>177</v>
      </c>
      <c r="J193" s="106" t="s">
        <v>177</v>
      </c>
    </row>
    <row r="194" spans="1:10" x14ac:dyDescent="0.25">
      <c r="A194" s="106" t="s">
        <v>386</v>
      </c>
      <c r="B194" s="2" t="s">
        <v>387</v>
      </c>
      <c r="C194" s="106" t="s">
        <v>177</v>
      </c>
      <c r="D194" s="106" t="s">
        <v>177</v>
      </c>
      <c r="E194" s="106" t="s">
        <v>176</v>
      </c>
      <c r="F194" s="106" t="s">
        <v>177</v>
      </c>
      <c r="G194" s="106" t="s">
        <v>177</v>
      </c>
      <c r="H194" s="106" t="s">
        <v>177</v>
      </c>
      <c r="I194" s="106" t="s">
        <v>176</v>
      </c>
      <c r="J194" s="106" t="s">
        <v>177</v>
      </c>
    </row>
    <row r="195" spans="1:10" x14ac:dyDescent="0.25">
      <c r="A195" s="106" t="s">
        <v>386</v>
      </c>
      <c r="B195" s="2" t="s">
        <v>388</v>
      </c>
      <c r="C195" s="106" t="s">
        <v>176</v>
      </c>
      <c r="D195" s="106" t="s">
        <v>177</v>
      </c>
      <c r="E195" s="106" t="s">
        <v>177</v>
      </c>
      <c r="F195" s="106" t="s">
        <v>177</v>
      </c>
      <c r="G195" s="106" t="s">
        <v>177</v>
      </c>
      <c r="H195" s="106" t="s">
        <v>177</v>
      </c>
      <c r="I195" s="106" t="s">
        <v>176</v>
      </c>
      <c r="J195" s="106" t="s">
        <v>177</v>
      </c>
    </row>
    <row r="196" spans="1:10" x14ac:dyDescent="0.25">
      <c r="A196" s="106" t="s">
        <v>386</v>
      </c>
      <c r="B196" s="2" t="s">
        <v>389</v>
      </c>
      <c r="C196" s="106" t="s">
        <v>177</v>
      </c>
      <c r="D196" s="106" t="s">
        <v>177</v>
      </c>
      <c r="E196" s="106" t="s">
        <v>177</v>
      </c>
      <c r="F196" s="106" t="s">
        <v>177</v>
      </c>
      <c r="G196" s="106" t="s">
        <v>177</v>
      </c>
      <c r="H196" s="106" t="s">
        <v>177</v>
      </c>
      <c r="I196" s="106" t="s">
        <v>177</v>
      </c>
      <c r="J196" s="106" t="s">
        <v>177</v>
      </c>
    </row>
    <row r="197" spans="1:10" x14ac:dyDescent="0.25">
      <c r="A197" s="106" t="s">
        <v>386</v>
      </c>
      <c r="B197" s="2" t="s">
        <v>390</v>
      </c>
      <c r="C197" s="106" t="s">
        <v>176</v>
      </c>
      <c r="D197" s="106" t="s">
        <v>177</v>
      </c>
      <c r="E197" s="106" t="s">
        <v>176</v>
      </c>
      <c r="F197" s="106" t="s">
        <v>177</v>
      </c>
      <c r="G197" s="106" t="s">
        <v>176</v>
      </c>
      <c r="H197" s="106" t="s">
        <v>177</v>
      </c>
      <c r="I197" s="106" t="s">
        <v>176</v>
      </c>
      <c r="J197" s="106" t="s">
        <v>177</v>
      </c>
    </row>
    <row r="198" spans="1:10" x14ac:dyDescent="0.25">
      <c r="A198" s="106" t="s">
        <v>386</v>
      </c>
      <c r="B198" s="2" t="s">
        <v>391</v>
      </c>
      <c r="C198" s="106" t="s">
        <v>177</v>
      </c>
      <c r="D198" s="106" t="s">
        <v>177</v>
      </c>
      <c r="E198" s="106" t="s">
        <v>177</v>
      </c>
      <c r="F198" s="106" t="s">
        <v>177</v>
      </c>
      <c r="G198" s="106" t="s">
        <v>177</v>
      </c>
      <c r="H198" s="106" t="s">
        <v>177</v>
      </c>
      <c r="I198" s="106" t="s">
        <v>176</v>
      </c>
      <c r="J198" s="106" t="s">
        <v>176</v>
      </c>
    </row>
    <row r="199" spans="1:10" x14ac:dyDescent="0.25">
      <c r="A199" s="106" t="s">
        <v>386</v>
      </c>
      <c r="B199" s="2" t="s">
        <v>392</v>
      </c>
      <c r="C199" s="106" t="s">
        <v>177</v>
      </c>
      <c r="D199" s="106" t="s">
        <v>177</v>
      </c>
      <c r="E199" s="106" t="s">
        <v>177</v>
      </c>
      <c r="F199" s="106" t="s">
        <v>177</v>
      </c>
      <c r="G199" s="106" t="s">
        <v>176</v>
      </c>
      <c r="H199" s="106" t="s">
        <v>176</v>
      </c>
      <c r="I199" s="106" t="s">
        <v>176</v>
      </c>
      <c r="J199" s="106" t="s">
        <v>177</v>
      </c>
    </row>
    <row r="200" spans="1:10" x14ac:dyDescent="0.25">
      <c r="A200" s="106" t="s">
        <v>393</v>
      </c>
      <c r="B200" s="2" t="s">
        <v>394</v>
      </c>
      <c r="C200" s="106" t="s">
        <v>177</v>
      </c>
      <c r="D200" s="106" t="s">
        <v>177</v>
      </c>
      <c r="E200" s="106" t="s">
        <v>177</v>
      </c>
      <c r="F200" s="106" t="s">
        <v>177</v>
      </c>
      <c r="G200" s="106" t="s">
        <v>176</v>
      </c>
      <c r="H200" s="106" t="s">
        <v>176</v>
      </c>
      <c r="I200" s="106" t="s">
        <v>176</v>
      </c>
      <c r="J200" s="106" t="s">
        <v>177</v>
      </c>
    </row>
    <row r="201" spans="1:10" x14ac:dyDescent="0.25">
      <c r="A201" s="106" t="s">
        <v>393</v>
      </c>
      <c r="B201" s="2" t="s">
        <v>395</v>
      </c>
      <c r="C201" s="106" t="s">
        <v>177</v>
      </c>
      <c r="D201" s="106" t="s">
        <v>177</v>
      </c>
      <c r="E201" s="106" t="s">
        <v>177</v>
      </c>
      <c r="F201" s="106" t="s">
        <v>177</v>
      </c>
      <c r="G201" s="106" t="s">
        <v>177</v>
      </c>
      <c r="H201" s="106" t="s">
        <v>177</v>
      </c>
      <c r="I201" s="106" t="s">
        <v>177</v>
      </c>
      <c r="J201" s="106" t="s">
        <v>177</v>
      </c>
    </row>
    <row r="202" spans="1:10" x14ac:dyDescent="0.25">
      <c r="A202" s="106" t="s">
        <v>393</v>
      </c>
      <c r="B202" s="2" t="s">
        <v>396</v>
      </c>
      <c r="C202" s="106" t="s">
        <v>177</v>
      </c>
      <c r="D202" s="106" t="s">
        <v>177</v>
      </c>
      <c r="E202" s="106" t="s">
        <v>177</v>
      </c>
      <c r="F202" s="106" t="s">
        <v>177</v>
      </c>
      <c r="G202" s="106" t="s">
        <v>176</v>
      </c>
      <c r="H202" s="106" t="s">
        <v>176</v>
      </c>
      <c r="I202" s="106" t="s">
        <v>176</v>
      </c>
      <c r="J202" s="106" t="s">
        <v>177</v>
      </c>
    </row>
    <row r="203" spans="1:10" x14ac:dyDescent="0.25">
      <c r="A203" s="106" t="s">
        <v>393</v>
      </c>
      <c r="B203" s="2" t="s">
        <v>397</v>
      </c>
      <c r="C203" s="106" t="s">
        <v>177</v>
      </c>
      <c r="D203" s="106" t="s">
        <v>177</v>
      </c>
      <c r="E203" s="106" t="s">
        <v>177</v>
      </c>
      <c r="F203" s="106" t="s">
        <v>177</v>
      </c>
      <c r="G203" s="106" t="s">
        <v>176</v>
      </c>
      <c r="H203" s="106" t="s">
        <v>176</v>
      </c>
      <c r="I203" s="106" t="s">
        <v>176</v>
      </c>
      <c r="J203" s="106" t="s">
        <v>177</v>
      </c>
    </row>
    <row r="204" spans="1:10" x14ac:dyDescent="0.25">
      <c r="A204" s="106" t="s">
        <v>398</v>
      </c>
      <c r="B204" s="2" t="s">
        <v>399</v>
      </c>
      <c r="C204" s="106" t="s">
        <v>176</v>
      </c>
      <c r="D204" s="106" t="s">
        <v>177</v>
      </c>
      <c r="E204" s="106" t="s">
        <v>176</v>
      </c>
      <c r="F204" s="106" t="s">
        <v>176</v>
      </c>
      <c r="G204" s="106" t="s">
        <v>176</v>
      </c>
      <c r="H204" s="106" t="s">
        <v>177</v>
      </c>
      <c r="I204" s="106" t="s">
        <v>176</v>
      </c>
      <c r="J204" s="106" t="s">
        <v>176</v>
      </c>
    </row>
    <row r="205" spans="1:10" x14ac:dyDescent="0.25">
      <c r="A205" s="106" t="s">
        <v>398</v>
      </c>
      <c r="B205" s="2" t="s">
        <v>400</v>
      </c>
      <c r="C205" s="106" t="s">
        <v>176</v>
      </c>
      <c r="D205" s="106" t="s">
        <v>176</v>
      </c>
      <c r="E205" s="106" t="s">
        <v>176</v>
      </c>
      <c r="F205" s="106" t="s">
        <v>177</v>
      </c>
      <c r="G205" s="106" t="s">
        <v>176</v>
      </c>
      <c r="H205" s="106" t="s">
        <v>176</v>
      </c>
      <c r="I205" s="106" t="s">
        <v>176</v>
      </c>
      <c r="J205" s="106" t="s">
        <v>177</v>
      </c>
    </row>
    <row r="206" spans="1:10" x14ac:dyDescent="0.25">
      <c r="A206" s="106" t="s">
        <v>398</v>
      </c>
      <c r="B206" s="2" t="s">
        <v>401</v>
      </c>
      <c r="C206" s="106" t="s">
        <v>177</v>
      </c>
      <c r="D206" s="106" t="s">
        <v>177</v>
      </c>
      <c r="E206" s="106" t="s">
        <v>177</v>
      </c>
      <c r="F206" s="106" t="s">
        <v>177</v>
      </c>
      <c r="G206" s="106" t="s">
        <v>176</v>
      </c>
      <c r="H206" s="106" t="s">
        <v>176</v>
      </c>
      <c r="I206" s="106" t="s">
        <v>176</v>
      </c>
      <c r="J206" s="106" t="s">
        <v>177</v>
      </c>
    </row>
    <row r="207" spans="1:10" x14ac:dyDescent="0.25">
      <c r="A207" s="106" t="s">
        <v>398</v>
      </c>
      <c r="B207" s="2" t="s">
        <v>402</v>
      </c>
      <c r="C207" s="106" t="s">
        <v>176</v>
      </c>
      <c r="D207" s="106" t="s">
        <v>176</v>
      </c>
      <c r="E207" s="106" t="s">
        <v>176</v>
      </c>
      <c r="F207" s="106" t="s">
        <v>177</v>
      </c>
      <c r="G207" s="106" t="s">
        <v>176</v>
      </c>
      <c r="H207" s="106" t="s">
        <v>176</v>
      </c>
      <c r="I207" s="106" t="s">
        <v>176</v>
      </c>
      <c r="J207" s="106" t="s">
        <v>177</v>
      </c>
    </row>
    <row r="208" spans="1:10" x14ac:dyDescent="0.25">
      <c r="A208" s="106" t="s">
        <v>398</v>
      </c>
      <c r="B208" s="2" t="s">
        <v>403</v>
      </c>
      <c r="C208" s="106" t="s">
        <v>176</v>
      </c>
      <c r="D208" s="106" t="s">
        <v>176</v>
      </c>
      <c r="E208" s="106" t="s">
        <v>176</v>
      </c>
      <c r="F208" s="106" t="s">
        <v>176</v>
      </c>
      <c r="G208" s="106" t="s">
        <v>176</v>
      </c>
      <c r="H208" s="106" t="s">
        <v>176</v>
      </c>
      <c r="I208" s="106" t="s">
        <v>176</v>
      </c>
      <c r="J208" s="106" t="s">
        <v>176</v>
      </c>
    </row>
    <row r="209" spans="1:10" x14ac:dyDescent="0.25">
      <c r="A209" s="106" t="s">
        <v>398</v>
      </c>
      <c r="B209" s="2" t="s">
        <v>404</v>
      </c>
      <c r="C209" s="106" t="s">
        <v>176</v>
      </c>
      <c r="D209" s="106" t="s">
        <v>176</v>
      </c>
      <c r="E209" s="106" t="s">
        <v>177</v>
      </c>
      <c r="F209" s="106" t="s">
        <v>177</v>
      </c>
      <c r="G209" s="106" t="s">
        <v>176</v>
      </c>
      <c r="H209" s="106" t="s">
        <v>176</v>
      </c>
      <c r="I209" s="106" t="s">
        <v>177</v>
      </c>
      <c r="J209" s="106" t="s">
        <v>177</v>
      </c>
    </row>
    <row r="210" spans="1:10" x14ac:dyDescent="0.25">
      <c r="A210" s="106" t="s">
        <v>398</v>
      </c>
      <c r="B210" s="2" t="s">
        <v>405</v>
      </c>
      <c r="C210" s="106" t="s">
        <v>176</v>
      </c>
      <c r="D210" s="106" t="s">
        <v>177</v>
      </c>
      <c r="E210" s="106" t="s">
        <v>176</v>
      </c>
      <c r="F210" s="106" t="s">
        <v>177</v>
      </c>
      <c r="G210" s="106" t="s">
        <v>176</v>
      </c>
      <c r="H210" s="106" t="s">
        <v>176</v>
      </c>
      <c r="I210" s="106" t="s">
        <v>176</v>
      </c>
      <c r="J210" s="106" t="s">
        <v>177</v>
      </c>
    </row>
    <row r="211" spans="1:10" x14ac:dyDescent="0.25">
      <c r="A211" s="106" t="s">
        <v>398</v>
      </c>
      <c r="B211" s="2" t="s">
        <v>406</v>
      </c>
      <c r="C211" s="106" t="s">
        <v>176</v>
      </c>
      <c r="D211" s="106" t="s">
        <v>177</v>
      </c>
      <c r="E211" s="106" t="s">
        <v>176</v>
      </c>
      <c r="F211" s="106" t="s">
        <v>177</v>
      </c>
      <c r="G211" s="106" t="s">
        <v>176</v>
      </c>
      <c r="H211" s="106" t="s">
        <v>177</v>
      </c>
      <c r="I211" s="106" t="s">
        <v>176</v>
      </c>
      <c r="J211" s="106" t="s">
        <v>177</v>
      </c>
    </row>
    <row r="212" spans="1:10" x14ac:dyDescent="0.25">
      <c r="A212" s="106" t="s">
        <v>398</v>
      </c>
      <c r="B212" s="2" t="s">
        <v>407</v>
      </c>
      <c r="C212" s="106" t="s">
        <v>177</v>
      </c>
      <c r="D212" s="106" t="s">
        <v>177</v>
      </c>
      <c r="E212" s="106" t="s">
        <v>177</v>
      </c>
      <c r="F212" s="106" t="s">
        <v>177</v>
      </c>
      <c r="G212" s="106" t="s">
        <v>176</v>
      </c>
      <c r="H212" s="106" t="s">
        <v>177</v>
      </c>
      <c r="I212" s="106" t="s">
        <v>177</v>
      </c>
      <c r="J212" s="106" t="s">
        <v>177</v>
      </c>
    </row>
    <row r="213" spans="1:10" x14ac:dyDescent="0.25">
      <c r="A213" s="106" t="s">
        <v>398</v>
      </c>
      <c r="B213" s="2" t="s">
        <v>408</v>
      </c>
      <c r="C213" s="106" t="s">
        <v>176</v>
      </c>
      <c r="D213" s="106" t="s">
        <v>177</v>
      </c>
      <c r="E213" s="106" t="s">
        <v>176</v>
      </c>
      <c r="F213" s="106" t="s">
        <v>176</v>
      </c>
      <c r="G213" s="106" t="s">
        <v>176</v>
      </c>
      <c r="H213" s="106" t="s">
        <v>177</v>
      </c>
      <c r="I213" s="106" t="s">
        <v>176</v>
      </c>
      <c r="J213" s="106" t="s">
        <v>176</v>
      </c>
    </row>
    <row r="214" spans="1:10" x14ac:dyDescent="0.25">
      <c r="A214" s="106" t="s">
        <v>409</v>
      </c>
      <c r="B214" s="2" t="s">
        <v>410</v>
      </c>
      <c r="C214" s="106" t="s">
        <v>177</v>
      </c>
      <c r="D214" s="106" t="s">
        <v>177</v>
      </c>
      <c r="E214" s="106" t="s">
        <v>177</v>
      </c>
      <c r="F214" s="106" t="s">
        <v>177</v>
      </c>
      <c r="G214" s="106" t="s">
        <v>177</v>
      </c>
      <c r="H214" s="106" t="s">
        <v>177</v>
      </c>
      <c r="I214" s="106" t="s">
        <v>177</v>
      </c>
      <c r="J214" s="106" t="s">
        <v>177</v>
      </c>
    </row>
    <row r="215" spans="1:10" x14ac:dyDescent="0.25">
      <c r="A215" s="106" t="s">
        <v>409</v>
      </c>
      <c r="B215" s="2" t="s">
        <v>411</v>
      </c>
      <c r="C215" s="106" t="s">
        <v>176</v>
      </c>
      <c r="D215" s="106" t="s">
        <v>177</v>
      </c>
      <c r="E215" s="106" t="s">
        <v>177</v>
      </c>
      <c r="F215" s="106" t="s">
        <v>177</v>
      </c>
      <c r="G215" s="106" t="s">
        <v>176</v>
      </c>
      <c r="H215" s="106" t="s">
        <v>177</v>
      </c>
      <c r="I215" s="106" t="s">
        <v>176</v>
      </c>
      <c r="J215" s="106" t="s">
        <v>177</v>
      </c>
    </row>
    <row r="216" spans="1:10" x14ac:dyDescent="0.25">
      <c r="A216" s="106" t="s">
        <v>409</v>
      </c>
      <c r="B216" s="2" t="s">
        <v>412</v>
      </c>
      <c r="C216" s="106" t="s">
        <v>177</v>
      </c>
      <c r="D216" s="106" t="s">
        <v>177</v>
      </c>
      <c r="E216" s="106" t="s">
        <v>177</v>
      </c>
      <c r="F216" s="106" t="s">
        <v>177</v>
      </c>
      <c r="G216" s="106" t="s">
        <v>177</v>
      </c>
      <c r="H216" s="106" t="s">
        <v>177</v>
      </c>
      <c r="I216" s="106" t="s">
        <v>177</v>
      </c>
      <c r="J216" s="106" t="s">
        <v>176</v>
      </c>
    </row>
    <row r="217" spans="1:10" x14ac:dyDescent="0.25">
      <c r="A217" s="106" t="s">
        <v>409</v>
      </c>
      <c r="B217" s="2" t="s">
        <v>413</v>
      </c>
      <c r="C217" s="106" t="s">
        <v>177</v>
      </c>
      <c r="D217" s="106" t="s">
        <v>177</v>
      </c>
      <c r="E217" s="106" t="s">
        <v>177</v>
      </c>
      <c r="F217" s="106" t="s">
        <v>177</v>
      </c>
      <c r="G217" s="106" t="s">
        <v>177</v>
      </c>
      <c r="H217" s="106" t="s">
        <v>177</v>
      </c>
      <c r="I217" s="106" t="s">
        <v>177</v>
      </c>
      <c r="J217" s="106" t="s">
        <v>177</v>
      </c>
    </row>
    <row r="218" spans="1:10" x14ac:dyDescent="0.25">
      <c r="A218" s="106" t="s">
        <v>409</v>
      </c>
      <c r="B218" s="2" t="s">
        <v>414</v>
      </c>
      <c r="C218" s="106" t="s">
        <v>177</v>
      </c>
      <c r="D218" s="106" t="s">
        <v>177</v>
      </c>
      <c r="E218" s="106" t="s">
        <v>177</v>
      </c>
      <c r="F218" s="106" t="s">
        <v>176</v>
      </c>
      <c r="G218" s="106" t="s">
        <v>177</v>
      </c>
      <c r="H218" s="106" t="s">
        <v>177</v>
      </c>
      <c r="I218" s="106" t="s">
        <v>177</v>
      </c>
      <c r="J218" s="106" t="s">
        <v>176</v>
      </c>
    </row>
    <row r="219" spans="1:10" x14ac:dyDescent="0.25">
      <c r="A219" s="106" t="s">
        <v>409</v>
      </c>
      <c r="B219" s="2" t="s">
        <v>415</v>
      </c>
      <c r="C219" s="106" t="s">
        <v>176</v>
      </c>
      <c r="D219" s="106" t="s">
        <v>176</v>
      </c>
      <c r="E219" s="106" t="s">
        <v>177</v>
      </c>
      <c r="F219" s="106" t="s">
        <v>177</v>
      </c>
      <c r="G219" s="106" t="s">
        <v>176</v>
      </c>
      <c r="H219" s="106" t="s">
        <v>176</v>
      </c>
      <c r="I219" s="106" t="s">
        <v>177</v>
      </c>
      <c r="J219" s="106" t="s">
        <v>177</v>
      </c>
    </row>
    <row r="220" spans="1:10" x14ac:dyDescent="0.25">
      <c r="A220" s="106" t="s">
        <v>409</v>
      </c>
      <c r="B220" s="2" t="s">
        <v>416</v>
      </c>
      <c r="C220" s="106" t="s">
        <v>177</v>
      </c>
      <c r="D220" s="106" t="s">
        <v>177</v>
      </c>
      <c r="E220" s="106" t="s">
        <v>177</v>
      </c>
      <c r="F220" s="106" t="s">
        <v>177</v>
      </c>
      <c r="G220" s="106" t="s">
        <v>176</v>
      </c>
      <c r="H220" s="106" t="s">
        <v>177</v>
      </c>
      <c r="I220" s="106" t="s">
        <v>176</v>
      </c>
      <c r="J220" s="106" t="s">
        <v>177</v>
      </c>
    </row>
    <row r="221" spans="1:10" x14ac:dyDescent="0.25">
      <c r="A221" s="106" t="s">
        <v>409</v>
      </c>
      <c r="B221" s="2" t="s">
        <v>417</v>
      </c>
      <c r="C221" s="106" t="s">
        <v>177</v>
      </c>
      <c r="D221" s="106" t="s">
        <v>177</v>
      </c>
      <c r="E221" s="106" t="s">
        <v>177</v>
      </c>
      <c r="F221" s="106" t="s">
        <v>177</v>
      </c>
      <c r="G221" s="106" t="s">
        <v>177</v>
      </c>
      <c r="H221" s="106" t="s">
        <v>177</v>
      </c>
      <c r="I221" s="106" t="s">
        <v>177</v>
      </c>
      <c r="J221" s="106" t="s">
        <v>177</v>
      </c>
    </row>
    <row r="222" spans="1:10" x14ac:dyDescent="0.25">
      <c r="A222" s="106" t="s">
        <v>409</v>
      </c>
      <c r="B222" s="2" t="s">
        <v>418</v>
      </c>
      <c r="C222" s="106" t="s">
        <v>176</v>
      </c>
      <c r="D222" s="106" t="s">
        <v>176</v>
      </c>
      <c r="E222" s="106" t="s">
        <v>176</v>
      </c>
      <c r="F222" s="106" t="s">
        <v>177</v>
      </c>
      <c r="G222" s="106" t="s">
        <v>176</v>
      </c>
      <c r="H222" s="106" t="s">
        <v>176</v>
      </c>
      <c r="I222" s="106" t="s">
        <v>177</v>
      </c>
      <c r="J222" s="106" t="s">
        <v>177</v>
      </c>
    </row>
    <row r="223" spans="1:10" x14ac:dyDescent="0.25">
      <c r="A223" s="106" t="s">
        <v>409</v>
      </c>
      <c r="B223" s="2" t="s">
        <v>419</v>
      </c>
      <c r="C223" s="106" t="s">
        <v>177</v>
      </c>
      <c r="D223" s="106" t="s">
        <v>177</v>
      </c>
      <c r="E223" s="106" t="s">
        <v>177</v>
      </c>
      <c r="F223" s="106" t="s">
        <v>177</v>
      </c>
      <c r="G223" s="106" t="s">
        <v>177</v>
      </c>
      <c r="H223" s="106" t="s">
        <v>177</v>
      </c>
      <c r="I223" s="106" t="s">
        <v>176</v>
      </c>
      <c r="J223" s="106" t="s">
        <v>177</v>
      </c>
    </row>
    <row r="224" spans="1:10" x14ac:dyDescent="0.25">
      <c r="A224" s="106" t="s">
        <v>409</v>
      </c>
      <c r="B224" s="2" t="s">
        <v>420</v>
      </c>
      <c r="C224" s="106" t="s">
        <v>177</v>
      </c>
      <c r="D224" s="106" t="s">
        <v>177</v>
      </c>
      <c r="E224" s="106" t="s">
        <v>177</v>
      </c>
      <c r="F224" s="106" t="s">
        <v>177</v>
      </c>
      <c r="G224" s="106" t="s">
        <v>176</v>
      </c>
      <c r="H224" s="106" t="s">
        <v>177</v>
      </c>
      <c r="I224" s="106" t="s">
        <v>176</v>
      </c>
      <c r="J224" s="106" t="s">
        <v>177</v>
      </c>
    </row>
    <row r="225" spans="1:10" x14ac:dyDescent="0.25">
      <c r="A225" s="106" t="s">
        <v>409</v>
      </c>
      <c r="B225" s="2" t="s">
        <v>421</v>
      </c>
      <c r="C225" s="106" t="s">
        <v>177</v>
      </c>
      <c r="D225" s="106" t="s">
        <v>177</v>
      </c>
      <c r="E225" s="106" t="s">
        <v>177</v>
      </c>
      <c r="F225" s="106" t="s">
        <v>177</v>
      </c>
      <c r="G225" s="106" t="s">
        <v>177</v>
      </c>
      <c r="H225" s="106" t="s">
        <v>177</v>
      </c>
      <c r="I225" s="106" t="s">
        <v>177</v>
      </c>
      <c r="J225" s="106" t="s">
        <v>176</v>
      </c>
    </row>
    <row r="226" spans="1:10" x14ac:dyDescent="0.25">
      <c r="A226" s="106" t="s">
        <v>409</v>
      </c>
      <c r="B226" s="2" t="s">
        <v>422</v>
      </c>
      <c r="C226" s="106" t="s">
        <v>176</v>
      </c>
      <c r="D226" s="106" t="s">
        <v>177</v>
      </c>
      <c r="E226" s="106" t="s">
        <v>176</v>
      </c>
      <c r="F226" s="106" t="s">
        <v>177</v>
      </c>
      <c r="G226" s="106" t="s">
        <v>176</v>
      </c>
      <c r="H226" s="106" t="s">
        <v>177</v>
      </c>
      <c r="I226" s="106" t="s">
        <v>176</v>
      </c>
      <c r="J226" s="106" t="s">
        <v>176</v>
      </c>
    </row>
    <row r="227" spans="1:10" x14ac:dyDescent="0.25">
      <c r="A227" s="106" t="s">
        <v>423</v>
      </c>
      <c r="B227" s="2" t="s">
        <v>424</v>
      </c>
      <c r="C227" s="106" t="s">
        <v>177</v>
      </c>
      <c r="D227" s="106" t="s">
        <v>177</v>
      </c>
      <c r="E227" s="106" t="s">
        <v>177</v>
      </c>
      <c r="F227" s="106" t="s">
        <v>177</v>
      </c>
      <c r="G227" s="106" t="s">
        <v>176</v>
      </c>
      <c r="H227" s="106" t="s">
        <v>177</v>
      </c>
      <c r="I227" s="106" t="s">
        <v>176</v>
      </c>
      <c r="J227" s="106" t="s">
        <v>176</v>
      </c>
    </row>
    <row r="228" spans="1:10" x14ac:dyDescent="0.25">
      <c r="A228" s="106" t="s">
        <v>425</v>
      </c>
      <c r="B228" s="2" t="s">
        <v>426</v>
      </c>
      <c r="C228" s="106" t="s">
        <v>177</v>
      </c>
      <c r="D228" s="106" t="s">
        <v>177</v>
      </c>
      <c r="E228" s="106" t="s">
        <v>177</v>
      </c>
      <c r="F228" s="106" t="s">
        <v>177</v>
      </c>
      <c r="G228" s="106" t="s">
        <v>176</v>
      </c>
      <c r="H228" s="106" t="s">
        <v>176</v>
      </c>
      <c r="I228" s="106" t="s">
        <v>176</v>
      </c>
      <c r="J228" s="106" t="s">
        <v>177</v>
      </c>
    </row>
    <row r="229" spans="1:10" x14ac:dyDescent="0.25">
      <c r="A229" s="106" t="s">
        <v>425</v>
      </c>
      <c r="B229" s="2" t="s">
        <v>427</v>
      </c>
      <c r="C229" s="106" t="s">
        <v>177</v>
      </c>
      <c r="D229" s="106" t="s">
        <v>177</v>
      </c>
      <c r="E229" s="106" t="s">
        <v>177</v>
      </c>
      <c r="F229" s="106" t="s">
        <v>177</v>
      </c>
      <c r="G229" s="106" t="s">
        <v>176</v>
      </c>
      <c r="H229" s="106" t="s">
        <v>176</v>
      </c>
      <c r="I229" s="106" t="s">
        <v>176</v>
      </c>
      <c r="J229" s="106" t="s">
        <v>177</v>
      </c>
    </row>
    <row r="230" spans="1:10" x14ac:dyDescent="0.25">
      <c r="A230" s="106" t="s">
        <v>425</v>
      </c>
      <c r="B230" s="2" t="s">
        <v>428</v>
      </c>
      <c r="C230" s="106" t="s">
        <v>177</v>
      </c>
      <c r="D230" s="106" t="s">
        <v>177</v>
      </c>
      <c r="E230" s="106" t="s">
        <v>177</v>
      </c>
      <c r="F230" s="106" t="s">
        <v>177</v>
      </c>
      <c r="G230" s="106" t="s">
        <v>177</v>
      </c>
      <c r="H230" s="106" t="s">
        <v>177</v>
      </c>
      <c r="I230" s="106" t="s">
        <v>176</v>
      </c>
      <c r="J230" s="106" t="s">
        <v>177</v>
      </c>
    </row>
    <row r="231" spans="1:10" x14ac:dyDescent="0.25">
      <c r="A231" s="106" t="s">
        <v>425</v>
      </c>
      <c r="B231" s="2" t="s">
        <v>429</v>
      </c>
      <c r="C231" s="106" t="s">
        <v>176</v>
      </c>
      <c r="D231" s="106" t="s">
        <v>177</v>
      </c>
      <c r="E231" s="106" t="s">
        <v>176</v>
      </c>
      <c r="F231" s="106" t="s">
        <v>177</v>
      </c>
      <c r="G231" s="106" t="s">
        <v>176</v>
      </c>
      <c r="H231" s="106" t="s">
        <v>177</v>
      </c>
      <c r="I231" s="106" t="s">
        <v>176</v>
      </c>
      <c r="J231" s="106" t="s">
        <v>177</v>
      </c>
    </row>
    <row r="232" spans="1:10" x14ac:dyDescent="0.25">
      <c r="A232" s="106" t="s">
        <v>425</v>
      </c>
      <c r="B232" s="2" t="s">
        <v>430</v>
      </c>
      <c r="C232" s="106" t="s">
        <v>177</v>
      </c>
      <c r="D232" s="106" t="s">
        <v>177</v>
      </c>
      <c r="E232" s="106" t="s">
        <v>177</v>
      </c>
      <c r="F232" s="106" t="s">
        <v>177</v>
      </c>
      <c r="G232" s="106" t="s">
        <v>176</v>
      </c>
      <c r="H232" s="106" t="s">
        <v>177</v>
      </c>
      <c r="I232" s="106" t="s">
        <v>176</v>
      </c>
      <c r="J232" s="106" t="s">
        <v>177</v>
      </c>
    </row>
    <row r="233" spans="1:10" x14ac:dyDescent="0.25">
      <c r="A233" s="106" t="s">
        <v>425</v>
      </c>
      <c r="B233" s="2" t="s">
        <v>431</v>
      </c>
      <c r="C233" s="106" t="s">
        <v>177</v>
      </c>
      <c r="D233" s="106" t="s">
        <v>177</v>
      </c>
      <c r="E233" s="106" t="s">
        <v>177</v>
      </c>
      <c r="F233" s="106" t="s">
        <v>177</v>
      </c>
      <c r="G233" s="106" t="s">
        <v>176</v>
      </c>
      <c r="H233" s="106" t="s">
        <v>177</v>
      </c>
      <c r="I233" s="106" t="s">
        <v>176</v>
      </c>
      <c r="J233" s="106" t="s">
        <v>177</v>
      </c>
    </row>
    <row r="234" spans="1:10" x14ac:dyDescent="0.25">
      <c r="A234" s="106" t="s">
        <v>425</v>
      </c>
      <c r="B234" s="2" t="s">
        <v>432</v>
      </c>
      <c r="C234" s="106" t="s">
        <v>176</v>
      </c>
      <c r="D234" s="106" t="s">
        <v>176</v>
      </c>
      <c r="E234" s="106" t="s">
        <v>176</v>
      </c>
      <c r="F234" s="106" t="s">
        <v>177</v>
      </c>
      <c r="G234" s="106" t="s">
        <v>176</v>
      </c>
      <c r="H234" s="106" t="s">
        <v>176</v>
      </c>
      <c r="I234" s="106" t="s">
        <v>176</v>
      </c>
      <c r="J234" s="106" t="s">
        <v>177</v>
      </c>
    </row>
    <row r="235" spans="1:10" x14ac:dyDescent="0.25">
      <c r="A235" s="106" t="s">
        <v>425</v>
      </c>
      <c r="B235" s="2" t="s">
        <v>433</v>
      </c>
      <c r="C235" s="106" t="s">
        <v>177</v>
      </c>
      <c r="D235" s="106" t="s">
        <v>177</v>
      </c>
      <c r="E235" s="106" t="s">
        <v>177</v>
      </c>
      <c r="F235" s="106" t="s">
        <v>176</v>
      </c>
      <c r="G235" s="106" t="s">
        <v>177</v>
      </c>
      <c r="H235" s="106" t="s">
        <v>177</v>
      </c>
      <c r="I235" s="106" t="s">
        <v>176</v>
      </c>
      <c r="J235" s="106" t="s">
        <v>176</v>
      </c>
    </row>
    <row r="236" spans="1:10" x14ac:dyDescent="0.25">
      <c r="A236" s="106" t="s">
        <v>425</v>
      </c>
      <c r="B236" s="2" t="s">
        <v>434</v>
      </c>
      <c r="C236" s="106" t="s">
        <v>176</v>
      </c>
      <c r="D236" s="106" t="s">
        <v>177</v>
      </c>
      <c r="E236" s="106" t="s">
        <v>177</v>
      </c>
      <c r="F236" s="106" t="s">
        <v>177</v>
      </c>
      <c r="G236" s="106" t="s">
        <v>176</v>
      </c>
      <c r="H236" s="106" t="s">
        <v>176</v>
      </c>
      <c r="I236" s="106" t="s">
        <v>176</v>
      </c>
      <c r="J236" s="106" t="s">
        <v>177</v>
      </c>
    </row>
    <row r="237" spans="1:10" x14ac:dyDescent="0.25">
      <c r="A237" s="106" t="s">
        <v>425</v>
      </c>
      <c r="B237" s="2" t="s">
        <v>435</v>
      </c>
      <c r="C237" s="106" t="s">
        <v>177</v>
      </c>
      <c r="D237" s="106" t="s">
        <v>177</v>
      </c>
      <c r="E237" s="106" t="s">
        <v>177</v>
      </c>
      <c r="F237" s="106" t="s">
        <v>177</v>
      </c>
      <c r="G237" s="106" t="s">
        <v>177</v>
      </c>
      <c r="H237" s="106" t="s">
        <v>177</v>
      </c>
      <c r="I237" s="106" t="s">
        <v>176</v>
      </c>
      <c r="J237" s="106" t="s">
        <v>176</v>
      </c>
    </row>
    <row r="238" spans="1:10" x14ac:dyDescent="0.25">
      <c r="A238" s="106" t="s">
        <v>425</v>
      </c>
      <c r="B238" s="2" t="s">
        <v>436</v>
      </c>
      <c r="C238" s="106" t="s">
        <v>176</v>
      </c>
      <c r="D238" s="106" t="s">
        <v>176</v>
      </c>
      <c r="E238" s="106" t="s">
        <v>176</v>
      </c>
      <c r="F238" s="106" t="s">
        <v>177</v>
      </c>
      <c r="G238" s="106" t="s">
        <v>176</v>
      </c>
      <c r="H238" s="106" t="s">
        <v>176</v>
      </c>
      <c r="I238" s="106" t="s">
        <v>176</v>
      </c>
      <c r="J238" s="106" t="s">
        <v>177</v>
      </c>
    </row>
    <row r="239" spans="1:10" x14ac:dyDescent="0.25">
      <c r="A239" s="106" t="s">
        <v>425</v>
      </c>
      <c r="B239" s="2" t="s">
        <v>437</v>
      </c>
      <c r="C239" s="106" t="s">
        <v>177</v>
      </c>
      <c r="D239" s="106" t="s">
        <v>177</v>
      </c>
      <c r="E239" s="106" t="s">
        <v>177</v>
      </c>
      <c r="F239" s="106" t="s">
        <v>177</v>
      </c>
      <c r="G239" s="106" t="s">
        <v>176</v>
      </c>
      <c r="H239" s="106" t="s">
        <v>176</v>
      </c>
      <c r="I239" s="106" t="s">
        <v>176</v>
      </c>
      <c r="J239" s="106" t="s">
        <v>177</v>
      </c>
    </row>
    <row r="240" spans="1:10" x14ac:dyDescent="0.25">
      <c r="A240" s="106" t="s">
        <v>438</v>
      </c>
      <c r="B240" s="2" t="s">
        <v>439</v>
      </c>
      <c r="C240" s="106" t="s">
        <v>177</v>
      </c>
      <c r="D240" s="106" t="s">
        <v>177</v>
      </c>
      <c r="E240" s="106" t="s">
        <v>177</v>
      </c>
      <c r="F240" s="106" t="s">
        <v>177</v>
      </c>
      <c r="G240" s="106" t="s">
        <v>176</v>
      </c>
      <c r="H240" s="106" t="s">
        <v>176</v>
      </c>
      <c r="I240" s="106" t="s">
        <v>177</v>
      </c>
      <c r="J240" s="106" t="s">
        <v>177</v>
      </c>
    </row>
    <row r="241" spans="1:10" x14ac:dyDescent="0.25">
      <c r="A241" s="106" t="s">
        <v>438</v>
      </c>
      <c r="B241" s="2" t="s">
        <v>440</v>
      </c>
      <c r="C241" s="106" t="s">
        <v>177</v>
      </c>
      <c r="D241" s="106" t="s">
        <v>177</v>
      </c>
      <c r="E241" s="106" t="s">
        <v>177</v>
      </c>
      <c r="F241" s="106" t="s">
        <v>177</v>
      </c>
      <c r="G241" s="106" t="s">
        <v>176</v>
      </c>
      <c r="H241" s="106" t="s">
        <v>177</v>
      </c>
      <c r="I241" s="106" t="s">
        <v>176</v>
      </c>
      <c r="J241" s="106" t="s">
        <v>177</v>
      </c>
    </row>
    <row r="242" spans="1:10" x14ac:dyDescent="0.25">
      <c r="A242" s="106" t="s">
        <v>438</v>
      </c>
      <c r="B242" s="2" t="s">
        <v>441</v>
      </c>
      <c r="C242" s="106" t="s">
        <v>177</v>
      </c>
      <c r="D242" s="106" t="s">
        <v>177</v>
      </c>
      <c r="E242" s="106" t="s">
        <v>176</v>
      </c>
      <c r="F242" s="106" t="s">
        <v>176</v>
      </c>
      <c r="G242" s="106" t="s">
        <v>177</v>
      </c>
      <c r="H242" s="106" t="s">
        <v>177</v>
      </c>
      <c r="I242" s="106" t="s">
        <v>176</v>
      </c>
      <c r="J242" s="106" t="s">
        <v>176</v>
      </c>
    </row>
    <row r="243" spans="1:10" x14ac:dyDescent="0.25">
      <c r="A243" s="106" t="s">
        <v>442</v>
      </c>
      <c r="B243" s="2" t="s">
        <v>443</v>
      </c>
      <c r="C243" s="106" t="s">
        <v>177</v>
      </c>
      <c r="D243" s="106" t="s">
        <v>177</v>
      </c>
      <c r="E243" s="106" t="s">
        <v>177</v>
      </c>
      <c r="F243" s="106" t="s">
        <v>177</v>
      </c>
      <c r="G243" s="106" t="s">
        <v>177</v>
      </c>
      <c r="H243" s="106" t="s">
        <v>177</v>
      </c>
      <c r="I243" s="106" t="s">
        <v>177</v>
      </c>
      <c r="J243" s="106" t="s">
        <v>176</v>
      </c>
    </row>
    <row r="244" spans="1:10" x14ac:dyDescent="0.25">
      <c r="A244" s="106" t="s">
        <v>442</v>
      </c>
      <c r="B244" s="2" t="s">
        <v>444</v>
      </c>
      <c r="C244" s="106" t="s">
        <v>177</v>
      </c>
      <c r="D244" s="106" t="s">
        <v>177</v>
      </c>
      <c r="E244" s="106" t="s">
        <v>177</v>
      </c>
      <c r="F244" s="106" t="s">
        <v>177</v>
      </c>
      <c r="G244" s="106" t="s">
        <v>176</v>
      </c>
      <c r="H244" s="106" t="s">
        <v>177</v>
      </c>
      <c r="I244" s="106" t="s">
        <v>176</v>
      </c>
      <c r="J244" s="106" t="s">
        <v>177</v>
      </c>
    </row>
    <row r="245" spans="1:10" x14ac:dyDescent="0.25">
      <c r="A245" s="106" t="s">
        <v>442</v>
      </c>
      <c r="B245" s="2" t="s">
        <v>445</v>
      </c>
      <c r="C245" s="106" t="s">
        <v>177</v>
      </c>
      <c r="D245" s="106" t="s">
        <v>177</v>
      </c>
      <c r="E245" s="106" t="s">
        <v>177</v>
      </c>
      <c r="F245" s="106" t="s">
        <v>177</v>
      </c>
      <c r="G245" s="106" t="s">
        <v>177</v>
      </c>
      <c r="H245" s="106" t="s">
        <v>177</v>
      </c>
      <c r="I245" s="106" t="s">
        <v>176</v>
      </c>
      <c r="J245" s="106" t="s">
        <v>176</v>
      </c>
    </row>
    <row r="246" spans="1:10" x14ac:dyDescent="0.25">
      <c r="A246" s="106" t="s">
        <v>442</v>
      </c>
      <c r="B246" s="2" t="s">
        <v>446</v>
      </c>
      <c r="C246" s="106" t="s">
        <v>177</v>
      </c>
      <c r="D246" s="106" t="s">
        <v>177</v>
      </c>
      <c r="E246" s="106" t="s">
        <v>177</v>
      </c>
      <c r="F246" s="106" t="s">
        <v>177</v>
      </c>
      <c r="G246" s="106" t="s">
        <v>176</v>
      </c>
      <c r="H246" s="106" t="s">
        <v>177</v>
      </c>
      <c r="I246" s="106" t="s">
        <v>176</v>
      </c>
      <c r="J246" s="106" t="s">
        <v>176</v>
      </c>
    </row>
    <row r="247" spans="1:10" x14ac:dyDescent="0.25">
      <c r="A247" s="106" t="s">
        <v>442</v>
      </c>
      <c r="B247" s="2" t="s">
        <v>447</v>
      </c>
      <c r="C247" s="106" t="s">
        <v>177</v>
      </c>
      <c r="D247" s="106" t="s">
        <v>177</v>
      </c>
      <c r="E247" s="106" t="s">
        <v>177</v>
      </c>
      <c r="F247" s="106" t="s">
        <v>177</v>
      </c>
      <c r="G247" s="106" t="s">
        <v>176</v>
      </c>
      <c r="H247" s="106" t="s">
        <v>177</v>
      </c>
      <c r="I247" s="106" t="s">
        <v>176</v>
      </c>
      <c r="J247" s="106" t="s">
        <v>177</v>
      </c>
    </row>
    <row r="248" spans="1:10" x14ac:dyDescent="0.25">
      <c r="A248" s="106" t="s">
        <v>448</v>
      </c>
      <c r="B248" s="2" t="s">
        <v>449</v>
      </c>
      <c r="C248" s="106" t="s">
        <v>176</v>
      </c>
      <c r="D248" s="106" t="s">
        <v>176</v>
      </c>
      <c r="E248" s="106" t="s">
        <v>176</v>
      </c>
      <c r="F248" s="106" t="s">
        <v>177</v>
      </c>
      <c r="G248" s="106" t="s">
        <v>176</v>
      </c>
      <c r="H248" s="106" t="s">
        <v>176</v>
      </c>
      <c r="I248" s="106" t="s">
        <v>176</v>
      </c>
      <c r="J248" s="106" t="s">
        <v>177</v>
      </c>
    </row>
    <row r="249" spans="1:10" x14ac:dyDescent="0.25">
      <c r="A249" s="106" t="s">
        <v>448</v>
      </c>
      <c r="B249" s="2" t="s">
        <v>450</v>
      </c>
      <c r="C249" s="106" t="s">
        <v>176</v>
      </c>
      <c r="D249" s="106" t="s">
        <v>177</v>
      </c>
      <c r="E249" s="106" t="s">
        <v>176</v>
      </c>
      <c r="F249" s="106" t="s">
        <v>177</v>
      </c>
      <c r="G249" s="106" t="s">
        <v>176</v>
      </c>
      <c r="H249" s="106" t="s">
        <v>177</v>
      </c>
      <c r="I249" s="106" t="s">
        <v>176</v>
      </c>
      <c r="J249" s="106" t="s">
        <v>177</v>
      </c>
    </row>
    <row r="250" spans="1:10" x14ac:dyDescent="0.25">
      <c r="A250" s="106" t="s">
        <v>448</v>
      </c>
      <c r="B250" s="2" t="s">
        <v>451</v>
      </c>
      <c r="C250" s="106" t="s">
        <v>176</v>
      </c>
      <c r="D250" s="106" t="s">
        <v>176</v>
      </c>
      <c r="E250" s="106" t="s">
        <v>176</v>
      </c>
      <c r="F250" s="106" t="s">
        <v>177</v>
      </c>
      <c r="G250" s="106" t="s">
        <v>176</v>
      </c>
      <c r="H250" s="106" t="s">
        <v>176</v>
      </c>
      <c r="I250" s="106" t="s">
        <v>176</v>
      </c>
      <c r="J250" s="106" t="s">
        <v>177</v>
      </c>
    </row>
    <row r="251" spans="1:10" x14ac:dyDescent="0.25">
      <c r="A251" s="106" t="s">
        <v>448</v>
      </c>
      <c r="B251" s="2" t="s">
        <v>452</v>
      </c>
      <c r="C251" s="106" t="s">
        <v>176</v>
      </c>
      <c r="D251" s="106" t="s">
        <v>176</v>
      </c>
      <c r="E251" s="106" t="s">
        <v>176</v>
      </c>
      <c r="F251" s="106" t="s">
        <v>177</v>
      </c>
      <c r="G251" s="106" t="s">
        <v>176</v>
      </c>
      <c r="H251" s="106" t="s">
        <v>176</v>
      </c>
      <c r="I251" s="106" t="s">
        <v>176</v>
      </c>
      <c r="J251" s="106" t="s">
        <v>177</v>
      </c>
    </row>
    <row r="252" spans="1:10" x14ac:dyDescent="0.25">
      <c r="A252" s="106" t="s">
        <v>448</v>
      </c>
      <c r="B252" s="2" t="s">
        <v>453</v>
      </c>
      <c r="C252" s="106" t="s">
        <v>177</v>
      </c>
      <c r="D252" s="106" t="s">
        <v>177</v>
      </c>
      <c r="E252" s="106" t="s">
        <v>177</v>
      </c>
      <c r="F252" s="106" t="s">
        <v>177</v>
      </c>
      <c r="G252" s="106" t="s">
        <v>177</v>
      </c>
      <c r="H252" s="106" t="s">
        <v>177</v>
      </c>
      <c r="I252" s="106" t="s">
        <v>176</v>
      </c>
      <c r="J252" s="106" t="s">
        <v>177</v>
      </c>
    </row>
    <row r="253" spans="1:10" x14ac:dyDescent="0.25">
      <c r="A253" s="106" t="s">
        <v>448</v>
      </c>
      <c r="B253" s="2" t="s">
        <v>454</v>
      </c>
      <c r="C253" s="106" t="s">
        <v>176</v>
      </c>
      <c r="D253" s="106" t="s">
        <v>177</v>
      </c>
      <c r="E253" s="106" t="s">
        <v>176</v>
      </c>
      <c r="F253" s="106" t="s">
        <v>176</v>
      </c>
      <c r="G253" s="106" t="s">
        <v>176</v>
      </c>
      <c r="H253" s="106" t="s">
        <v>176</v>
      </c>
      <c r="I253" s="106" t="s">
        <v>176</v>
      </c>
      <c r="J253" s="106" t="s">
        <v>177</v>
      </c>
    </row>
    <row r="254" spans="1:10" x14ac:dyDescent="0.25">
      <c r="A254" s="106" t="s">
        <v>448</v>
      </c>
      <c r="B254" s="2" t="s">
        <v>455</v>
      </c>
      <c r="C254" s="106" t="s">
        <v>176</v>
      </c>
      <c r="D254" s="106" t="s">
        <v>177</v>
      </c>
      <c r="E254" s="106" t="s">
        <v>176</v>
      </c>
      <c r="F254" s="106" t="s">
        <v>177</v>
      </c>
      <c r="G254" s="106" t="s">
        <v>176</v>
      </c>
      <c r="H254" s="106" t="s">
        <v>177</v>
      </c>
      <c r="I254" s="106" t="s">
        <v>176</v>
      </c>
      <c r="J254" s="106" t="s">
        <v>177</v>
      </c>
    </row>
    <row r="255" spans="1:10" x14ac:dyDescent="0.25">
      <c r="A255" s="106" t="s">
        <v>448</v>
      </c>
      <c r="B255" s="2" t="s">
        <v>456</v>
      </c>
      <c r="C255" s="106" t="s">
        <v>176</v>
      </c>
      <c r="D255" s="106" t="s">
        <v>176</v>
      </c>
      <c r="E255" s="106" t="s">
        <v>176</v>
      </c>
      <c r="F255" s="106" t="s">
        <v>176</v>
      </c>
      <c r="G255" s="106" t="s">
        <v>176</v>
      </c>
      <c r="H255" s="106" t="s">
        <v>176</v>
      </c>
      <c r="I255" s="106" t="s">
        <v>176</v>
      </c>
      <c r="J255" s="106" t="s">
        <v>176</v>
      </c>
    </row>
    <row r="256" spans="1:10" x14ac:dyDescent="0.25">
      <c r="A256" s="106" t="s">
        <v>448</v>
      </c>
      <c r="B256" s="2" t="s">
        <v>457</v>
      </c>
      <c r="C256" s="106" t="s">
        <v>177</v>
      </c>
      <c r="D256" s="106" t="s">
        <v>177</v>
      </c>
      <c r="E256" s="106" t="s">
        <v>176</v>
      </c>
      <c r="F256" s="106" t="s">
        <v>176</v>
      </c>
      <c r="G256" s="106" t="s">
        <v>176</v>
      </c>
      <c r="H256" s="106" t="s">
        <v>177</v>
      </c>
      <c r="I256" s="106" t="s">
        <v>177</v>
      </c>
      <c r="J256" s="106" t="s">
        <v>176</v>
      </c>
    </row>
    <row r="257" spans="1:10" x14ac:dyDescent="0.25">
      <c r="A257" s="106" t="s">
        <v>448</v>
      </c>
      <c r="B257" s="2" t="s">
        <v>458</v>
      </c>
      <c r="C257" s="106" t="s">
        <v>177</v>
      </c>
      <c r="D257" s="106" t="s">
        <v>177</v>
      </c>
      <c r="E257" s="106" t="s">
        <v>177</v>
      </c>
      <c r="F257" s="106" t="s">
        <v>177</v>
      </c>
      <c r="G257" s="106" t="s">
        <v>176</v>
      </c>
      <c r="H257" s="106" t="s">
        <v>176</v>
      </c>
      <c r="I257" s="106" t="s">
        <v>177</v>
      </c>
      <c r="J257" s="106" t="s">
        <v>177</v>
      </c>
    </row>
    <row r="258" spans="1:10" x14ac:dyDescent="0.25">
      <c r="A258" s="106" t="s">
        <v>448</v>
      </c>
      <c r="B258" s="2" t="s">
        <v>459</v>
      </c>
      <c r="C258" s="106" t="s">
        <v>176</v>
      </c>
      <c r="D258" s="106" t="s">
        <v>176</v>
      </c>
      <c r="E258" s="106" t="s">
        <v>176</v>
      </c>
      <c r="F258" s="106" t="s">
        <v>177</v>
      </c>
      <c r="G258" s="106" t="s">
        <v>176</v>
      </c>
      <c r="H258" s="106" t="s">
        <v>176</v>
      </c>
      <c r="I258" s="106" t="s">
        <v>176</v>
      </c>
      <c r="J258" s="106" t="s">
        <v>177</v>
      </c>
    </row>
    <row r="259" spans="1:10" x14ac:dyDescent="0.25">
      <c r="A259" s="106" t="s">
        <v>448</v>
      </c>
      <c r="B259" s="2" t="s">
        <v>460</v>
      </c>
      <c r="C259" s="106" t="s">
        <v>176</v>
      </c>
      <c r="D259" s="106" t="s">
        <v>177</v>
      </c>
      <c r="E259" s="106" t="s">
        <v>176</v>
      </c>
      <c r="F259" s="106" t="s">
        <v>177</v>
      </c>
      <c r="G259" s="106" t="s">
        <v>176</v>
      </c>
      <c r="H259" s="106" t="s">
        <v>177</v>
      </c>
      <c r="I259" s="106" t="s">
        <v>176</v>
      </c>
      <c r="J259" s="106" t="s">
        <v>177</v>
      </c>
    </row>
    <row r="260" spans="1:10" x14ac:dyDescent="0.25">
      <c r="A260" s="106" t="s">
        <v>461</v>
      </c>
      <c r="B260" s="2" t="s">
        <v>462</v>
      </c>
      <c r="C260" s="106" t="s">
        <v>177</v>
      </c>
      <c r="D260" s="106" t="s">
        <v>177</v>
      </c>
      <c r="E260" s="106" t="s">
        <v>177</v>
      </c>
      <c r="F260" s="106" t="s">
        <v>177</v>
      </c>
      <c r="G260" s="106" t="s">
        <v>176</v>
      </c>
      <c r="H260" s="106" t="s">
        <v>176</v>
      </c>
      <c r="I260" s="106" t="s">
        <v>176</v>
      </c>
      <c r="J260" s="106" t="s">
        <v>176</v>
      </c>
    </row>
    <row r="261" spans="1:10" x14ac:dyDescent="0.25">
      <c r="A261" s="106" t="s">
        <v>463</v>
      </c>
      <c r="B261" s="2" t="s">
        <v>464</v>
      </c>
      <c r="C261" s="106" t="s">
        <v>177</v>
      </c>
      <c r="D261" s="106" t="s">
        <v>177</v>
      </c>
      <c r="E261" s="106" t="s">
        <v>177</v>
      </c>
      <c r="F261" s="106" t="s">
        <v>177</v>
      </c>
      <c r="G261" s="106" t="s">
        <v>176</v>
      </c>
      <c r="H261" s="106" t="s">
        <v>176</v>
      </c>
      <c r="I261" s="106" t="s">
        <v>176</v>
      </c>
      <c r="J261" s="106" t="s">
        <v>176</v>
      </c>
    </row>
    <row r="262" spans="1:10" x14ac:dyDescent="0.25">
      <c r="A262" s="106" t="s">
        <v>463</v>
      </c>
      <c r="B262" s="2" t="s">
        <v>465</v>
      </c>
      <c r="C262" s="106" t="s">
        <v>177</v>
      </c>
      <c r="D262" s="106" t="s">
        <v>177</v>
      </c>
      <c r="E262" s="106" t="s">
        <v>177</v>
      </c>
      <c r="F262" s="106" t="s">
        <v>177</v>
      </c>
      <c r="G262" s="106" t="s">
        <v>177</v>
      </c>
      <c r="H262" s="106" t="s">
        <v>177</v>
      </c>
      <c r="I262" s="106" t="s">
        <v>177</v>
      </c>
      <c r="J262" s="106" t="s">
        <v>176</v>
      </c>
    </row>
    <row r="263" spans="1:10" x14ac:dyDescent="0.25">
      <c r="A263" s="106" t="s">
        <v>463</v>
      </c>
      <c r="B263" s="2" t="s">
        <v>466</v>
      </c>
      <c r="C263" s="106" t="s">
        <v>177</v>
      </c>
      <c r="D263" s="106" t="s">
        <v>177</v>
      </c>
      <c r="E263" s="106" t="s">
        <v>177</v>
      </c>
      <c r="F263" s="106" t="s">
        <v>177</v>
      </c>
      <c r="G263" s="106" t="s">
        <v>177</v>
      </c>
      <c r="H263" s="106" t="s">
        <v>177</v>
      </c>
      <c r="I263" s="106" t="s">
        <v>177</v>
      </c>
      <c r="J263" s="106" t="s">
        <v>176</v>
      </c>
    </row>
    <row r="264" spans="1:10" x14ac:dyDescent="0.25">
      <c r="A264" s="106" t="s">
        <v>463</v>
      </c>
      <c r="B264" s="2" t="s">
        <v>467</v>
      </c>
      <c r="C264" s="106" t="s">
        <v>177</v>
      </c>
      <c r="D264" s="106" t="s">
        <v>177</v>
      </c>
      <c r="E264" s="106" t="s">
        <v>177</v>
      </c>
      <c r="F264" s="106" t="s">
        <v>177</v>
      </c>
      <c r="G264" s="106" t="s">
        <v>177</v>
      </c>
      <c r="H264" s="106" t="s">
        <v>177</v>
      </c>
      <c r="I264" s="106" t="s">
        <v>176</v>
      </c>
      <c r="J264" s="106" t="s">
        <v>177</v>
      </c>
    </row>
    <row r="265" spans="1:10" x14ac:dyDescent="0.25">
      <c r="A265" s="106" t="s">
        <v>463</v>
      </c>
      <c r="B265" s="2" t="s">
        <v>468</v>
      </c>
      <c r="C265" s="106" t="s">
        <v>177</v>
      </c>
      <c r="D265" s="106" t="s">
        <v>177</v>
      </c>
      <c r="E265" s="106" t="s">
        <v>177</v>
      </c>
      <c r="F265" s="106" t="s">
        <v>177</v>
      </c>
      <c r="G265" s="106" t="s">
        <v>176</v>
      </c>
      <c r="H265" s="106" t="s">
        <v>177</v>
      </c>
      <c r="I265" s="106" t="s">
        <v>176</v>
      </c>
      <c r="J265" s="106" t="s">
        <v>177</v>
      </c>
    </row>
    <row r="266" spans="1:10" x14ac:dyDescent="0.25">
      <c r="A266" s="106" t="s">
        <v>463</v>
      </c>
      <c r="B266" s="2" t="s">
        <v>469</v>
      </c>
      <c r="C266" s="106" t="s">
        <v>177</v>
      </c>
      <c r="D266" s="106" t="s">
        <v>177</v>
      </c>
      <c r="E266" s="106" t="s">
        <v>176</v>
      </c>
      <c r="F266" s="106" t="s">
        <v>177</v>
      </c>
      <c r="G266" s="106" t="s">
        <v>177</v>
      </c>
      <c r="H266" s="106" t="s">
        <v>177</v>
      </c>
      <c r="I266" s="106" t="s">
        <v>176</v>
      </c>
      <c r="J266" s="106" t="s">
        <v>177</v>
      </c>
    </row>
    <row r="267" spans="1:10" x14ac:dyDescent="0.25">
      <c r="A267" s="106" t="s">
        <v>470</v>
      </c>
      <c r="B267" s="2" t="s">
        <v>471</v>
      </c>
      <c r="C267" s="106" t="s">
        <v>177</v>
      </c>
      <c r="D267" s="106" t="s">
        <v>177</v>
      </c>
      <c r="E267" s="106" t="s">
        <v>177</v>
      </c>
      <c r="F267" s="106" t="s">
        <v>177</v>
      </c>
      <c r="G267" s="106" t="s">
        <v>177</v>
      </c>
      <c r="H267" s="106" t="s">
        <v>177</v>
      </c>
      <c r="I267" s="106" t="s">
        <v>177</v>
      </c>
      <c r="J267" s="106" t="s">
        <v>176</v>
      </c>
    </row>
    <row r="268" spans="1:10" x14ac:dyDescent="0.25">
      <c r="A268" s="106" t="s">
        <v>472</v>
      </c>
      <c r="B268" s="2" t="s">
        <v>473</v>
      </c>
      <c r="C268" s="106" t="s">
        <v>177</v>
      </c>
      <c r="D268" s="106" t="s">
        <v>177</v>
      </c>
      <c r="E268" s="106" t="s">
        <v>177</v>
      </c>
      <c r="F268" s="106" t="s">
        <v>176</v>
      </c>
      <c r="G268" s="106" t="s">
        <v>176</v>
      </c>
      <c r="H268" s="106" t="s">
        <v>176</v>
      </c>
      <c r="I268" s="106" t="s">
        <v>176</v>
      </c>
      <c r="J268" s="106" t="s">
        <v>177</v>
      </c>
    </row>
    <row r="269" spans="1:10" x14ac:dyDescent="0.25">
      <c r="A269" s="106" t="s">
        <v>472</v>
      </c>
      <c r="B269" s="2" t="s">
        <v>474</v>
      </c>
      <c r="C269" s="106" t="s">
        <v>177</v>
      </c>
      <c r="D269" s="106" t="s">
        <v>177</v>
      </c>
      <c r="E269" s="106" t="s">
        <v>177</v>
      </c>
      <c r="F269" s="106" t="s">
        <v>177</v>
      </c>
      <c r="G269" s="106" t="s">
        <v>177</v>
      </c>
      <c r="H269" s="106" t="s">
        <v>177</v>
      </c>
      <c r="I269" s="106" t="s">
        <v>177</v>
      </c>
      <c r="J269" s="106" t="s">
        <v>177</v>
      </c>
    </row>
    <row r="270" spans="1:10" x14ac:dyDescent="0.25">
      <c r="A270" s="106" t="s">
        <v>472</v>
      </c>
      <c r="B270" s="2" t="s">
        <v>475</v>
      </c>
      <c r="C270" s="106" t="s">
        <v>177</v>
      </c>
      <c r="D270" s="106" t="s">
        <v>177</v>
      </c>
      <c r="E270" s="106" t="s">
        <v>177</v>
      </c>
      <c r="F270" s="106" t="s">
        <v>177</v>
      </c>
      <c r="G270" s="106" t="s">
        <v>176</v>
      </c>
      <c r="H270" s="106" t="s">
        <v>176</v>
      </c>
      <c r="I270" s="106" t="s">
        <v>176</v>
      </c>
      <c r="J270" s="106" t="s">
        <v>177</v>
      </c>
    </row>
    <row r="271" spans="1:10" x14ac:dyDescent="0.25">
      <c r="A271" s="106" t="s">
        <v>472</v>
      </c>
      <c r="B271" s="2" t="s">
        <v>476</v>
      </c>
      <c r="C271" s="106" t="s">
        <v>177</v>
      </c>
      <c r="D271" s="106" t="s">
        <v>177</v>
      </c>
      <c r="E271" s="106" t="s">
        <v>177</v>
      </c>
      <c r="F271" s="106" t="s">
        <v>177</v>
      </c>
      <c r="G271" s="106" t="s">
        <v>176</v>
      </c>
      <c r="H271" s="106" t="s">
        <v>177</v>
      </c>
      <c r="I271" s="106" t="s">
        <v>176</v>
      </c>
      <c r="J271" s="106" t="s">
        <v>177</v>
      </c>
    </row>
    <row r="272" spans="1:10" x14ac:dyDescent="0.25">
      <c r="A272" s="106" t="s">
        <v>472</v>
      </c>
      <c r="B272" s="2" t="s">
        <v>477</v>
      </c>
      <c r="C272" s="106" t="s">
        <v>177</v>
      </c>
      <c r="D272" s="106" t="s">
        <v>177</v>
      </c>
      <c r="E272" s="106" t="s">
        <v>177</v>
      </c>
      <c r="F272" s="106" t="s">
        <v>177</v>
      </c>
      <c r="G272" s="106" t="s">
        <v>176</v>
      </c>
      <c r="H272" s="106" t="s">
        <v>177</v>
      </c>
      <c r="I272" s="106" t="s">
        <v>176</v>
      </c>
      <c r="J272" s="106" t="s">
        <v>177</v>
      </c>
    </row>
    <row r="273" spans="1:10" x14ac:dyDescent="0.25">
      <c r="A273" s="106" t="s">
        <v>472</v>
      </c>
      <c r="B273" s="2" t="s">
        <v>478</v>
      </c>
      <c r="C273" s="106" t="s">
        <v>177</v>
      </c>
      <c r="D273" s="106" t="s">
        <v>177</v>
      </c>
      <c r="E273" s="106" t="s">
        <v>177</v>
      </c>
      <c r="F273" s="106" t="s">
        <v>177</v>
      </c>
      <c r="G273" s="106" t="s">
        <v>176</v>
      </c>
      <c r="H273" s="106" t="s">
        <v>176</v>
      </c>
      <c r="I273" s="106" t="s">
        <v>177</v>
      </c>
      <c r="J273" s="106" t="s">
        <v>177</v>
      </c>
    </row>
    <row r="274" spans="1:10" x14ac:dyDescent="0.25">
      <c r="A274" s="106" t="s">
        <v>472</v>
      </c>
      <c r="B274" s="2" t="s">
        <v>479</v>
      </c>
      <c r="C274" s="106" t="s">
        <v>177</v>
      </c>
      <c r="D274" s="106" t="s">
        <v>177</v>
      </c>
      <c r="E274" s="106" t="s">
        <v>176</v>
      </c>
      <c r="F274" s="106" t="s">
        <v>177</v>
      </c>
      <c r="G274" s="106" t="s">
        <v>176</v>
      </c>
      <c r="H274" s="106" t="s">
        <v>176</v>
      </c>
      <c r="I274" s="106" t="s">
        <v>176</v>
      </c>
      <c r="J274" s="106" t="s">
        <v>177</v>
      </c>
    </row>
    <row r="275" spans="1:10" x14ac:dyDescent="0.25">
      <c r="A275" s="106" t="s">
        <v>472</v>
      </c>
      <c r="B275" s="2" t="s">
        <v>480</v>
      </c>
      <c r="C275" s="106" t="s">
        <v>177</v>
      </c>
      <c r="D275" s="106" t="s">
        <v>177</v>
      </c>
      <c r="E275" s="106" t="s">
        <v>177</v>
      </c>
      <c r="F275" s="106" t="s">
        <v>177</v>
      </c>
      <c r="G275" s="106" t="s">
        <v>176</v>
      </c>
      <c r="H275" s="106" t="s">
        <v>176</v>
      </c>
      <c r="I275" s="106" t="s">
        <v>176</v>
      </c>
      <c r="J275" s="106" t="s">
        <v>177</v>
      </c>
    </row>
    <row r="276" spans="1:10" x14ac:dyDescent="0.25">
      <c r="A276" s="106" t="s">
        <v>481</v>
      </c>
      <c r="B276" s="2" t="s">
        <v>482</v>
      </c>
      <c r="C276" s="106" t="s">
        <v>177</v>
      </c>
      <c r="D276" s="106" t="s">
        <v>177</v>
      </c>
      <c r="E276" s="106" t="s">
        <v>177</v>
      </c>
      <c r="F276" s="106" t="s">
        <v>177</v>
      </c>
      <c r="G276" s="106" t="s">
        <v>176</v>
      </c>
      <c r="H276" s="106" t="s">
        <v>176</v>
      </c>
      <c r="I276" s="106" t="s">
        <v>176</v>
      </c>
      <c r="J276" s="106" t="s">
        <v>177</v>
      </c>
    </row>
    <row r="277" spans="1:10" x14ac:dyDescent="0.25">
      <c r="A277" s="106" t="s">
        <v>481</v>
      </c>
      <c r="B277" s="2" t="s">
        <v>483</v>
      </c>
      <c r="C277" s="106" t="s">
        <v>177</v>
      </c>
      <c r="D277" s="106" t="s">
        <v>177</v>
      </c>
      <c r="E277" s="106" t="s">
        <v>177</v>
      </c>
      <c r="F277" s="106" t="s">
        <v>177</v>
      </c>
      <c r="G277" s="106" t="s">
        <v>176</v>
      </c>
      <c r="H277" s="106" t="s">
        <v>176</v>
      </c>
      <c r="I277" s="106" t="s">
        <v>176</v>
      </c>
      <c r="J277" s="106" t="s">
        <v>177</v>
      </c>
    </row>
    <row r="278" spans="1:10" x14ac:dyDescent="0.25">
      <c r="A278" s="106" t="s">
        <v>481</v>
      </c>
      <c r="B278" s="2" t="s">
        <v>484</v>
      </c>
      <c r="C278" s="106" t="s">
        <v>177</v>
      </c>
      <c r="D278" s="106" t="s">
        <v>177</v>
      </c>
      <c r="E278" s="106" t="s">
        <v>177</v>
      </c>
      <c r="F278" s="106" t="s">
        <v>177</v>
      </c>
      <c r="G278" s="106" t="s">
        <v>176</v>
      </c>
      <c r="H278" s="106" t="s">
        <v>176</v>
      </c>
      <c r="I278" s="106" t="s">
        <v>176</v>
      </c>
      <c r="J278" s="106" t="s">
        <v>177</v>
      </c>
    </row>
    <row r="279" spans="1:10" x14ac:dyDescent="0.25">
      <c r="A279" s="106" t="s">
        <v>481</v>
      </c>
      <c r="B279" s="2" t="s">
        <v>485</v>
      </c>
      <c r="C279" s="106" t="s">
        <v>177</v>
      </c>
      <c r="D279" s="106" t="s">
        <v>177</v>
      </c>
      <c r="E279" s="106" t="s">
        <v>177</v>
      </c>
      <c r="F279" s="106" t="s">
        <v>177</v>
      </c>
      <c r="G279" s="106" t="s">
        <v>176</v>
      </c>
      <c r="H279" s="106" t="s">
        <v>176</v>
      </c>
      <c r="I279" s="106" t="s">
        <v>176</v>
      </c>
      <c r="J279" s="106" t="s">
        <v>177</v>
      </c>
    </row>
    <row r="280" spans="1:10" x14ac:dyDescent="0.25">
      <c r="A280" s="106" t="s">
        <v>481</v>
      </c>
      <c r="B280" s="2" t="s">
        <v>486</v>
      </c>
      <c r="C280" s="106" t="s">
        <v>177</v>
      </c>
      <c r="D280" s="106" t="s">
        <v>177</v>
      </c>
      <c r="E280" s="106" t="s">
        <v>177</v>
      </c>
      <c r="F280" s="106" t="s">
        <v>177</v>
      </c>
      <c r="G280" s="106" t="s">
        <v>177</v>
      </c>
      <c r="H280" s="106" t="s">
        <v>177</v>
      </c>
      <c r="I280" s="106" t="s">
        <v>176</v>
      </c>
      <c r="J280" s="106" t="s">
        <v>177</v>
      </c>
    </row>
    <row r="281" spans="1:10" x14ac:dyDescent="0.25">
      <c r="A281" s="106" t="s">
        <v>481</v>
      </c>
      <c r="B281" s="2" t="s">
        <v>487</v>
      </c>
      <c r="C281" s="106" t="s">
        <v>177</v>
      </c>
      <c r="D281" s="106" t="s">
        <v>177</v>
      </c>
      <c r="E281" s="106" t="s">
        <v>177</v>
      </c>
      <c r="F281" s="106" t="s">
        <v>177</v>
      </c>
      <c r="G281" s="106" t="s">
        <v>176</v>
      </c>
      <c r="H281" s="106" t="s">
        <v>177</v>
      </c>
      <c r="I281" s="106" t="s">
        <v>177</v>
      </c>
      <c r="J281" s="106" t="s">
        <v>177</v>
      </c>
    </row>
    <row r="282" spans="1:10" x14ac:dyDescent="0.25">
      <c r="A282" s="106" t="s">
        <v>481</v>
      </c>
      <c r="B282" s="2" t="s">
        <v>488</v>
      </c>
      <c r="C282" s="106" t="s">
        <v>177</v>
      </c>
      <c r="D282" s="106" t="s">
        <v>177</v>
      </c>
      <c r="E282" s="106" t="s">
        <v>177</v>
      </c>
      <c r="F282" s="106" t="s">
        <v>177</v>
      </c>
      <c r="G282" s="106" t="s">
        <v>177</v>
      </c>
      <c r="H282" s="106" t="s">
        <v>177</v>
      </c>
      <c r="I282" s="106" t="s">
        <v>177</v>
      </c>
      <c r="J282" s="106" t="s">
        <v>177</v>
      </c>
    </row>
    <row r="283" spans="1:10" x14ac:dyDescent="0.25">
      <c r="A283" s="106" t="s">
        <v>481</v>
      </c>
      <c r="B283" s="2" t="s">
        <v>489</v>
      </c>
      <c r="C283" s="106" t="s">
        <v>177</v>
      </c>
      <c r="D283" s="106" t="s">
        <v>177</v>
      </c>
      <c r="E283" s="106" t="s">
        <v>177</v>
      </c>
      <c r="F283" s="106" t="s">
        <v>177</v>
      </c>
      <c r="G283" s="106" t="s">
        <v>177</v>
      </c>
      <c r="H283" s="106" t="s">
        <v>177</v>
      </c>
      <c r="I283" s="106" t="s">
        <v>177</v>
      </c>
      <c r="J283" s="106" t="s">
        <v>176</v>
      </c>
    </row>
    <row r="284" spans="1:10" x14ac:dyDescent="0.25">
      <c r="A284" s="106" t="s">
        <v>481</v>
      </c>
      <c r="B284" s="2" t="s">
        <v>490</v>
      </c>
      <c r="C284" s="106" t="s">
        <v>177</v>
      </c>
      <c r="D284" s="106" t="s">
        <v>177</v>
      </c>
      <c r="E284" s="106" t="s">
        <v>177</v>
      </c>
      <c r="F284" s="106" t="s">
        <v>177</v>
      </c>
      <c r="G284" s="106" t="s">
        <v>176</v>
      </c>
      <c r="H284" s="106" t="s">
        <v>176</v>
      </c>
      <c r="I284" s="106" t="s">
        <v>176</v>
      </c>
      <c r="J284" s="106" t="s">
        <v>177</v>
      </c>
    </row>
    <row r="285" spans="1:10" x14ac:dyDescent="0.25">
      <c r="A285" s="106" t="s">
        <v>481</v>
      </c>
      <c r="B285" s="2" t="s">
        <v>491</v>
      </c>
      <c r="C285" s="106" t="s">
        <v>177</v>
      </c>
      <c r="D285" s="106" t="s">
        <v>177</v>
      </c>
      <c r="E285" s="106" t="s">
        <v>177</v>
      </c>
      <c r="F285" s="106" t="s">
        <v>177</v>
      </c>
      <c r="G285" s="106" t="s">
        <v>176</v>
      </c>
      <c r="H285" s="106" t="s">
        <v>177</v>
      </c>
      <c r="I285" s="106" t="s">
        <v>176</v>
      </c>
      <c r="J285" s="106" t="s">
        <v>177</v>
      </c>
    </row>
    <row r="286" spans="1:10" x14ac:dyDescent="0.25">
      <c r="A286" s="106" t="s">
        <v>481</v>
      </c>
      <c r="B286" s="2" t="s">
        <v>492</v>
      </c>
      <c r="C286" s="106" t="s">
        <v>177</v>
      </c>
      <c r="D286" s="106" t="s">
        <v>177</v>
      </c>
      <c r="E286" s="106" t="s">
        <v>177</v>
      </c>
      <c r="F286" s="106" t="s">
        <v>177</v>
      </c>
      <c r="G286" s="106" t="s">
        <v>176</v>
      </c>
      <c r="H286" s="106" t="s">
        <v>176</v>
      </c>
      <c r="I286" s="106" t="s">
        <v>176</v>
      </c>
      <c r="J286" s="106" t="s">
        <v>177</v>
      </c>
    </row>
    <row r="287" spans="1:10" x14ac:dyDescent="0.25">
      <c r="A287" s="106" t="s">
        <v>481</v>
      </c>
      <c r="B287" s="2" t="s">
        <v>493</v>
      </c>
      <c r="C287" s="106" t="s">
        <v>177</v>
      </c>
      <c r="D287" s="106" t="s">
        <v>177</v>
      </c>
      <c r="E287" s="106" t="s">
        <v>177</v>
      </c>
      <c r="F287" s="106" t="s">
        <v>177</v>
      </c>
      <c r="G287" s="106" t="s">
        <v>176</v>
      </c>
      <c r="H287" s="106" t="s">
        <v>176</v>
      </c>
      <c r="I287" s="106" t="s">
        <v>176</v>
      </c>
      <c r="J287" s="106" t="s">
        <v>177</v>
      </c>
    </row>
    <row r="288" spans="1:10" x14ac:dyDescent="0.25">
      <c r="A288" s="106" t="s">
        <v>481</v>
      </c>
      <c r="B288" s="2" t="s">
        <v>494</v>
      </c>
      <c r="C288" s="106" t="s">
        <v>177</v>
      </c>
      <c r="D288" s="106" t="s">
        <v>177</v>
      </c>
      <c r="E288" s="106" t="s">
        <v>177</v>
      </c>
      <c r="F288" s="106" t="s">
        <v>177</v>
      </c>
      <c r="G288" s="106" t="s">
        <v>176</v>
      </c>
      <c r="H288" s="106" t="s">
        <v>176</v>
      </c>
      <c r="I288" s="106" t="s">
        <v>176</v>
      </c>
      <c r="J288" s="106" t="s">
        <v>177</v>
      </c>
    </row>
    <row r="289" spans="1:10" x14ac:dyDescent="0.25">
      <c r="A289" s="106" t="s">
        <v>481</v>
      </c>
      <c r="B289" s="2" t="s">
        <v>495</v>
      </c>
      <c r="C289" s="106" t="s">
        <v>177</v>
      </c>
      <c r="D289" s="106" t="s">
        <v>177</v>
      </c>
      <c r="E289" s="106" t="s">
        <v>177</v>
      </c>
      <c r="F289" s="106" t="s">
        <v>177</v>
      </c>
      <c r="G289" s="106" t="s">
        <v>177</v>
      </c>
      <c r="H289" s="106" t="s">
        <v>177</v>
      </c>
      <c r="I289" s="106" t="s">
        <v>176</v>
      </c>
      <c r="J289" s="106" t="s">
        <v>176</v>
      </c>
    </row>
    <row r="290" spans="1:10" x14ac:dyDescent="0.25">
      <c r="A290" s="106" t="s">
        <v>481</v>
      </c>
      <c r="B290" s="2" t="s">
        <v>496</v>
      </c>
      <c r="C290" s="106" t="s">
        <v>177</v>
      </c>
      <c r="D290" s="106" t="s">
        <v>177</v>
      </c>
      <c r="E290" s="106" t="s">
        <v>177</v>
      </c>
      <c r="F290" s="106" t="s">
        <v>177</v>
      </c>
      <c r="G290" s="106" t="s">
        <v>176</v>
      </c>
      <c r="H290" s="106" t="s">
        <v>177</v>
      </c>
      <c r="I290" s="106" t="s">
        <v>176</v>
      </c>
      <c r="J290" s="106" t="s">
        <v>177</v>
      </c>
    </row>
    <row r="291" spans="1:10" x14ac:dyDescent="0.25">
      <c r="A291" s="106" t="s">
        <v>481</v>
      </c>
      <c r="B291" s="2" t="s">
        <v>497</v>
      </c>
      <c r="C291" s="106" t="s">
        <v>177</v>
      </c>
      <c r="D291" s="106" t="s">
        <v>177</v>
      </c>
      <c r="E291" s="106" t="s">
        <v>176</v>
      </c>
      <c r="F291" s="106" t="s">
        <v>177</v>
      </c>
      <c r="G291" s="106" t="s">
        <v>177</v>
      </c>
      <c r="H291" s="106" t="s">
        <v>177</v>
      </c>
      <c r="I291" s="106" t="s">
        <v>177</v>
      </c>
      <c r="J291" s="106" t="s">
        <v>176</v>
      </c>
    </row>
    <row r="292" spans="1:10" x14ac:dyDescent="0.25">
      <c r="A292" s="106" t="s">
        <v>481</v>
      </c>
      <c r="B292" s="2" t="s">
        <v>498</v>
      </c>
      <c r="C292" s="106" t="s">
        <v>177</v>
      </c>
      <c r="D292" s="106" t="s">
        <v>177</v>
      </c>
      <c r="E292" s="106" t="s">
        <v>177</v>
      </c>
      <c r="F292" s="106" t="s">
        <v>177</v>
      </c>
      <c r="G292" s="106" t="s">
        <v>176</v>
      </c>
      <c r="H292" s="106" t="s">
        <v>177</v>
      </c>
      <c r="I292" s="106" t="s">
        <v>176</v>
      </c>
      <c r="J292" s="106" t="s">
        <v>176</v>
      </c>
    </row>
    <row r="293" spans="1:10" x14ac:dyDescent="0.25">
      <c r="A293" s="106" t="s">
        <v>481</v>
      </c>
      <c r="B293" s="2" t="s">
        <v>499</v>
      </c>
      <c r="C293" s="106" t="s">
        <v>177</v>
      </c>
      <c r="D293" s="106" t="s">
        <v>177</v>
      </c>
      <c r="E293" s="106" t="s">
        <v>177</v>
      </c>
      <c r="F293" s="106" t="s">
        <v>177</v>
      </c>
      <c r="G293" s="106" t="s">
        <v>176</v>
      </c>
      <c r="H293" s="106" t="s">
        <v>177</v>
      </c>
      <c r="I293" s="106" t="s">
        <v>176</v>
      </c>
      <c r="J293" s="106" t="s">
        <v>176</v>
      </c>
    </row>
    <row r="294" spans="1:10" x14ac:dyDescent="0.25">
      <c r="A294" s="106" t="s">
        <v>481</v>
      </c>
      <c r="B294" s="2" t="s">
        <v>500</v>
      </c>
      <c r="C294" s="106" t="s">
        <v>177</v>
      </c>
      <c r="D294" s="106" t="s">
        <v>177</v>
      </c>
      <c r="E294" s="106" t="s">
        <v>177</v>
      </c>
      <c r="F294" s="106" t="s">
        <v>177</v>
      </c>
      <c r="G294" s="106" t="s">
        <v>176</v>
      </c>
      <c r="H294" s="106" t="s">
        <v>177</v>
      </c>
      <c r="I294" s="106" t="s">
        <v>176</v>
      </c>
      <c r="J294" s="106" t="s">
        <v>177</v>
      </c>
    </row>
    <row r="295" spans="1:10" x14ac:dyDescent="0.25">
      <c r="A295" s="106" t="s">
        <v>481</v>
      </c>
      <c r="B295" s="2" t="s">
        <v>501</v>
      </c>
      <c r="C295" s="106" t="s">
        <v>177</v>
      </c>
      <c r="D295" s="106" t="s">
        <v>177</v>
      </c>
      <c r="E295" s="106" t="s">
        <v>177</v>
      </c>
      <c r="F295" s="106" t="s">
        <v>177</v>
      </c>
      <c r="G295" s="106" t="s">
        <v>176</v>
      </c>
      <c r="H295" s="106" t="s">
        <v>176</v>
      </c>
      <c r="I295" s="106" t="s">
        <v>176</v>
      </c>
      <c r="J295" s="106" t="s">
        <v>177</v>
      </c>
    </row>
    <row r="296" spans="1:10" x14ac:dyDescent="0.25">
      <c r="A296" s="106" t="s">
        <v>481</v>
      </c>
      <c r="B296" s="2" t="s">
        <v>502</v>
      </c>
      <c r="C296" s="106" t="s">
        <v>177</v>
      </c>
      <c r="D296" s="106" t="s">
        <v>177</v>
      </c>
      <c r="E296" s="106" t="s">
        <v>177</v>
      </c>
      <c r="F296" s="106" t="s">
        <v>177</v>
      </c>
      <c r="G296" s="106" t="s">
        <v>177</v>
      </c>
      <c r="H296" s="106" t="s">
        <v>177</v>
      </c>
      <c r="I296" s="106" t="s">
        <v>176</v>
      </c>
      <c r="J296" s="106" t="s">
        <v>176</v>
      </c>
    </row>
    <row r="297" spans="1:10" x14ac:dyDescent="0.25">
      <c r="A297" s="106" t="s">
        <v>481</v>
      </c>
      <c r="B297" s="2" t="s">
        <v>503</v>
      </c>
      <c r="C297" s="106" t="s">
        <v>177</v>
      </c>
      <c r="D297" s="106" t="s">
        <v>177</v>
      </c>
      <c r="E297" s="106" t="s">
        <v>177</v>
      </c>
      <c r="F297" s="106" t="s">
        <v>177</v>
      </c>
      <c r="G297" s="106" t="s">
        <v>176</v>
      </c>
      <c r="H297" s="106" t="s">
        <v>177</v>
      </c>
      <c r="I297" s="106" t="s">
        <v>176</v>
      </c>
      <c r="J297" s="106" t="s">
        <v>176</v>
      </c>
    </row>
    <row r="298" spans="1:10" x14ac:dyDescent="0.25">
      <c r="A298" s="106" t="s">
        <v>481</v>
      </c>
      <c r="B298" s="2" t="s">
        <v>504</v>
      </c>
      <c r="C298" s="106" t="s">
        <v>177</v>
      </c>
      <c r="D298" s="106" t="s">
        <v>177</v>
      </c>
      <c r="E298" s="106" t="s">
        <v>177</v>
      </c>
      <c r="F298" s="106" t="s">
        <v>177</v>
      </c>
      <c r="G298" s="106" t="s">
        <v>176</v>
      </c>
      <c r="H298" s="106" t="s">
        <v>176</v>
      </c>
      <c r="I298" s="106" t="s">
        <v>176</v>
      </c>
      <c r="J298" s="106" t="s">
        <v>177</v>
      </c>
    </row>
    <row r="299" spans="1:10" x14ac:dyDescent="0.25">
      <c r="A299" s="106" t="s">
        <v>481</v>
      </c>
      <c r="B299" s="2" t="s">
        <v>505</v>
      </c>
      <c r="C299" s="106" t="s">
        <v>177</v>
      </c>
      <c r="D299" s="106" t="s">
        <v>177</v>
      </c>
      <c r="E299" s="106" t="s">
        <v>177</v>
      </c>
      <c r="F299" s="106" t="s">
        <v>177</v>
      </c>
      <c r="G299" s="106" t="s">
        <v>177</v>
      </c>
      <c r="H299" s="106" t="s">
        <v>177</v>
      </c>
      <c r="I299" s="106" t="s">
        <v>176</v>
      </c>
      <c r="J299" s="106" t="s">
        <v>176</v>
      </c>
    </row>
    <row r="300" spans="1:10" x14ac:dyDescent="0.25">
      <c r="A300" s="106" t="s">
        <v>481</v>
      </c>
      <c r="B300" s="2" t="s">
        <v>506</v>
      </c>
      <c r="C300" s="106" t="s">
        <v>177</v>
      </c>
      <c r="D300" s="106" t="s">
        <v>177</v>
      </c>
      <c r="E300" s="106" t="s">
        <v>177</v>
      </c>
      <c r="F300" s="106" t="s">
        <v>176</v>
      </c>
      <c r="G300" s="106" t="s">
        <v>177</v>
      </c>
      <c r="H300" s="106" t="s">
        <v>177</v>
      </c>
      <c r="I300" s="106" t="s">
        <v>177</v>
      </c>
      <c r="J300" s="106" t="s">
        <v>176</v>
      </c>
    </row>
    <row r="301" spans="1:10" x14ac:dyDescent="0.25">
      <c r="A301" s="106" t="s">
        <v>507</v>
      </c>
      <c r="B301" s="2" t="s">
        <v>508</v>
      </c>
      <c r="C301" s="106" t="s">
        <v>177</v>
      </c>
      <c r="D301" s="106" t="s">
        <v>177</v>
      </c>
      <c r="E301" s="106" t="s">
        <v>177</v>
      </c>
      <c r="F301" s="106" t="s">
        <v>177</v>
      </c>
      <c r="G301" s="106" t="s">
        <v>176</v>
      </c>
      <c r="H301" s="106" t="s">
        <v>176</v>
      </c>
      <c r="I301" s="106" t="s">
        <v>176</v>
      </c>
      <c r="J301" s="106" t="s">
        <v>177</v>
      </c>
    </row>
    <row r="302" spans="1:10" x14ac:dyDescent="0.25">
      <c r="A302" s="106" t="s">
        <v>507</v>
      </c>
      <c r="B302" s="2" t="s">
        <v>509</v>
      </c>
      <c r="C302" s="106" t="s">
        <v>177</v>
      </c>
      <c r="D302" s="106" t="s">
        <v>177</v>
      </c>
      <c r="E302" s="106" t="s">
        <v>176</v>
      </c>
      <c r="F302" s="106" t="s">
        <v>177</v>
      </c>
      <c r="G302" s="106" t="s">
        <v>176</v>
      </c>
      <c r="H302" s="106" t="s">
        <v>177</v>
      </c>
      <c r="I302" s="106" t="s">
        <v>176</v>
      </c>
      <c r="J302" s="106" t="s">
        <v>177</v>
      </c>
    </row>
    <row r="303" spans="1:10" x14ac:dyDescent="0.25">
      <c r="A303" s="106" t="s">
        <v>507</v>
      </c>
      <c r="B303" s="2" t="s">
        <v>510</v>
      </c>
      <c r="C303" s="106" t="s">
        <v>177</v>
      </c>
      <c r="D303" s="106" t="s">
        <v>177</v>
      </c>
      <c r="E303" s="106" t="s">
        <v>177</v>
      </c>
      <c r="F303" s="106" t="s">
        <v>177</v>
      </c>
      <c r="G303" s="106" t="s">
        <v>176</v>
      </c>
      <c r="H303" s="106" t="s">
        <v>176</v>
      </c>
      <c r="I303" s="106" t="s">
        <v>177</v>
      </c>
      <c r="J303" s="106" t="s">
        <v>177</v>
      </c>
    </row>
    <row r="304" spans="1:10" x14ac:dyDescent="0.25">
      <c r="A304" s="106" t="s">
        <v>507</v>
      </c>
      <c r="B304" s="2" t="s">
        <v>511</v>
      </c>
      <c r="C304" s="106" t="s">
        <v>177</v>
      </c>
      <c r="D304" s="106" t="s">
        <v>177</v>
      </c>
      <c r="E304" s="106" t="s">
        <v>177</v>
      </c>
      <c r="F304" s="106" t="s">
        <v>177</v>
      </c>
      <c r="G304" s="106" t="s">
        <v>177</v>
      </c>
      <c r="H304" s="106" t="s">
        <v>177</v>
      </c>
      <c r="I304" s="106" t="s">
        <v>176</v>
      </c>
      <c r="J304" s="106" t="s">
        <v>177</v>
      </c>
    </row>
    <row r="305" spans="1:10" x14ac:dyDescent="0.25">
      <c r="A305" s="106" t="s">
        <v>507</v>
      </c>
      <c r="B305" s="2" t="s">
        <v>512</v>
      </c>
      <c r="C305" s="106" t="s">
        <v>177</v>
      </c>
      <c r="D305" s="106" t="s">
        <v>177</v>
      </c>
      <c r="E305" s="106" t="s">
        <v>177</v>
      </c>
      <c r="F305" s="106" t="s">
        <v>177</v>
      </c>
      <c r="G305" s="106" t="s">
        <v>176</v>
      </c>
      <c r="H305" s="106" t="s">
        <v>176</v>
      </c>
      <c r="I305" s="106" t="s">
        <v>177</v>
      </c>
      <c r="J305" s="106" t="s">
        <v>177</v>
      </c>
    </row>
    <row r="306" spans="1:10" x14ac:dyDescent="0.25">
      <c r="A306" s="106" t="s">
        <v>507</v>
      </c>
      <c r="B306" s="2" t="s">
        <v>513</v>
      </c>
      <c r="C306" s="106" t="s">
        <v>177</v>
      </c>
      <c r="D306" s="106" t="s">
        <v>177</v>
      </c>
      <c r="E306" s="106" t="s">
        <v>177</v>
      </c>
      <c r="F306" s="106" t="s">
        <v>177</v>
      </c>
      <c r="G306" s="106" t="s">
        <v>176</v>
      </c>
      <c r="H306" s="106" t="s">
        <v>176</v>
      </c>
      <c r="I306" s="106" t="s">
        <v>176</v>
      </c>
      <c r="J306" s="106" t="s">
        <v>177</v>
      </c>
    </row>
    <row r="307" spans="1:10" x14ac:dyDescent="0.25">
      <c r="A307" s="106" t="s">
        <v>514</v>
      </c>
      <c r="B307" s="2" t="s">
        <v>515</v>
      </c>
      <c r="C307" s="106" t="s">
        <v>176</v>
      </c>
      <c r="D307" s="106" t="s">
        <v>176</v>
      </c>
      <c r="E307" s="106" t="s">
        <v>176</v>
      </c>
      <c r="F307" s="106" t="s">
        <v>176</v>
      </c>
      <c r="G307" s="106" t="s">
        <v>176</v>
      </c>
      <c r="H307" s="106" t="s">
        <v>176</v>
      </c>
      <c r="I307" s="106" t="s">
        <v>176</v>
      </c>
      <c r="J307" s="106" t="s">
        <v>176</v>
      </c>
    </row>
    <row r="308" spans="1:10" x14ac:dyDescent="0.25">
      <c r="A308" s="106" t="s">
        <v>516</v>
      </c>
      <c r="B308" s="2" t="s">
        <v>517</v>
      </c>
      <c r="C308" s="106" t="s">
        <v>177</v>
      </c>
      <c r="D308" s="106" t="s">
        <v>177</v>
      </c>
      <c r="E308" s="106" t="s">
        <v>177</v>
      </c>
      <c r="F308" s="106" t="s">
        <v>177</v>
      </c>
      <c r="G308" s="106" t="s">
        <v>176</v>
      </c>
      <c r="H308" s="106" t="s">
        <v>177</v>
      </c>
      <c r="I308" s="106" t="s">
        <v>176</v>
      </c>
      <c r="J308" s="106" t="s">
        <v>177</v>
      </c>
    </row>
    <row r="309" spans="1:10" x14ac:dyDescent="0.25">
      <c r="A309" s="106" t="s">
        <v>516</v>
      </c>
      <c r="B309" s="2" t="s">
        <v>518</v>
      </c>
      <c r="C309" s="106" t="s">
        <v>177</v>
      </c>
      <c r="D309" s="106" t="s">
        <v>177</v>
      </c>
      <c r="E309" s="106" t="s">
        <v>177</v>
      </c>
      <c r="F309" s="106" t="s">
        <v>176</v>
      </c>
      <c r="G309" s="106" t="s">
        <v>176</v>
      </c>
      <c r="H309" s="106" t="s">
        <v>176</v>
      </c>
      <c r="I309" s="106" t="s">
        <v>176</v>
      </c>
      <c r="J309" s="106" t="s">
        <v>176</v>
      </c>
    </row>
    <row r="310" spans="1:10" x14ac:dyDescent="0.25">
      <c r="A310" s="106" t="s">
        <v>516</v>
      </c>
      <c r="B310" s="2" t="s">
        <v>519</v>
      </c>
      <c r="C310" s="106" t="s">
        <v>177</v>
      </c>
      <c r="D310" s="106" t="s">
        <v>177</v>
      </c>
      <c r="E310" s="106" t="s">
        <v>177</v>
      </c>
      <c r="F310" s="106" t="s">
        <v>177</v>
      </c>
      <c r="G310" s="106" t="s">
        <v>176</v>
      </c>
      <c r="H310" s="106" t="s">
        <v>176</v>
      </c>
      <c r="I310" s="106" t="s">
        <v>176</v>
      </c>
      <c r="J310" s="106" t="s">
        <v>176</v>
      </c>
    </row>
    <row r="311" spans="1:10" x14ac:dyDescent="0.25">
      <c r="A311" s="106" t="s">
        <v>516</v>
      </c>
      <c r="B311" s="2" t="s">
        <v>520</v>
      </c>
      <c r="C311" s="106" t="s">
        <v>177</v>
      </c>
      <c r="D311" s="106" t="s">
        <v>177</v>
      </c>
      <c r="E311" s="106" t="s">
        <v>177</v>
      </c>
      <c r="F311" s="106" t="s">
        <v>177</v>
      </c>
      <c r="G311" s="106" t="s">
        <v>176</v>
      </c>
      <c r="H311" s="106" t="s">
        <v>177</v>
      </c>
      <c r="I311" s="106" t="s">
        <v>176</v>
      </c>
      <c r="J311" s="106" t="s">
        <v>177</v>
      </c>
    </row>
    <row r="312" spans="1:10" x14ac:dyDescent="0.25">
      <c r="A312" s="106" t="s">
        <v>516</v>
      </c>
      <c r="B312" s="2" t="s">
        <v>521</v>
      </c>
      <c r="C312" s="106" t="s">
        <v>176</v>
      </c>
      <c r="D312" s="106" t="s">
        <v>176</v>
      </c>
      <c r="E312" s="106" t="s">
        <v>176</v>
      </c>
      <c r="F312" s="106" t="s">
        <v>177</v>
      </c>
      <c r="G312" s="106" t="s">
        <v>176</v>
      </c>
      <c r="H312" s="106" t="s">
        <v>176</v>
      </c>
      <c r="I312" s="106" t="s">
        <v>176</v>
      </c>
      <c r="J312" s="106" t="s">
        <v>177</v>
      </c>
    </row>
    <row r="313" spans="1:10" x14ac:dyDescent="0.25">
      <c r="A313" s="106" t="s">
        <v>516</v>
      </c>
      <c r="B313" s="2" t="s">
        <v>522</v>
      </c>
      <c r="C313" s="106" t="s">
        <v>176</v>
      </c>
      <c r="D313" s="106" t="s">
        <v>177</v>
      </c>
      <c r="E313" s="106" t="s">
        <v>176</v>
      </c>
      <c r="F313" s="106" t="s">
        <v>177</v>
      </c>
      <c r="G313" s="106" t="s">
        <v>176</v>
      </c>
      <c r="H313" s="106" t="s">
        <v>177</v>
      </c>
      <c r="I313" s="106" t="s">
        <v>176</v>
      </c>
      <c r="J313" s="106" t="s">
        <v>176</v>
      </c>
    </row>
    <row r="314" spans="1:10" x14ac:dyDescent="0.25">
      <c r="A314" s="106" t="s">
        <v>523</v>
      </c>
      <c r="B314" s="2" t="s">
        <v>524</v>
      </c>
      <c r="C314" s="106" t="s">
        <v>177</v>
      </c>
      <c r="D314" s="106" t="s">
        <v>177</v>
      </c>
      <c r="E314" s="106" t="s">
        <v>177</v>
      </c>
      <c r="F314" s="106" t="s">
        <v>177</v>
      </c>
      <c r="G314" s="106" t="s">
        <v>176</v>
      </c>
      <c r="H314" s="106" t="s">
        <v>176</v>
      </c>
      <c r="I314" s="106" t="s">
        <v>176</v>
      </c>
      <c r="J314" s="106" t="s">
        <v>177</v>
      </c>
    </row>
    <row r="315" spans="1:10" x14ac:dyDescent="0.25">
      <c r="A315" s="106" t="s">
        <v>523</v>
      </c>
      <c r="B315" s="2" t="s">
        <v>525</v>
      </c>
      <c r="C315" s="106" t="s">
        <v>177</v>
      </c>
      <c r="D315" s="106" t="s">
        <v>177</v>
      </c>
      <c r="E315" s="106" t="s">
        <v>177</v>
      </c>
      <c r="F315" s="106" t="s">
        <v>177</v>
      </c>
      <c r="G315" s="106" t="s">
        <v>176</v>
      </c>
      <c r="H315" s="106" t="s">
        <v>177</v>
      </c>
      <c r="I315" s="106" t="s">
        <v>177</v>
      </c>
      <c r="J315" s="106" t="s">
        <v>176</v>
      </c>
    </row>
    <row r="316" spans="1:10" x14ac:dyDescent="0.25">
      <c r="A316" s="106" t="s">
        <v>523</v>
      </c>
      <c r="B316" s="2" t="s">
        <v>526</v>
      </c>
      <c r="C316" s="106" t="s">
        <v>177</v>
      </c>
      <c r="D316" s="106" t="s">
        <v>177</v>
      </c>
      <c r="E316" s="106" t="s">
        <v>177</v>
      </c>
      <c r="F316" s="106" t="s">
        <v>177</v>
      </c>
      <c r="G316" s="106" t="s">
        <v>176</v>
      </c>
      <c r="H316" s="106" t="s">
        <v>176</v>
      </c>
      <c r="I316" s="106" t="s">
        <v>177</v>
      </c>
      <c r="J316" s="106" t="s">
        <v>177</v>
      </c>
    </row>
    <row r="317" spans="1:10" x14ac:dyDescent="0.25">
      <c r="A317" s="106" t="s">
        <v>523</v>
      </c>
      <c r="B317" s="2" t="s">
        <v>527</v>
      </c>
      <c r="C317" s="106" t="s">
        <v>177</v>
      </c>
      <c r="D317" s="106" t="s">
        <v>177</v>
      </c>
      <c r="E317" s="106" t="s">
        <v>177</v>
      </c>
      <c r="F317" s="106" t="s">
        <v>177</v>
      </c>
      <c r="G317" s="106" t="s">
        <v>176</v>
      </c>
      <c r="H317" s="106" t="s">
        <v>177</v>
      </c>
      <c r="I317" s="106" t="s">
        <v>176</v>
      </c>
      <c r="J317" s="106" t="s">
        <v>177</v>
      </c>
    </row>
    <row r="318" spans="1:10" x14ac:dyDescent="0.25">
      <c r="A318" s="106" t="s">
        <v>523</v>
      </c>
      <c r="B318" s="2" t="s">
        <v>528</v>
      </c>
      <c r="C318" s="106" t="s">
        <v>177</v>
      </c>
      <c r="D318" s="106" t="s">
        <v>177</v>
      </c>
      <c r="E318" s="106" t="s">
        <v>177</v>
      </c>
      <c r="F318" s="106" t="s">
        <v>177</v>
      </c>
      <c r="G318" s="106" t="s">
        <v>176</v>
      </c>
      <c r="H318" s="106" t="s">
        <v>176</v>
      </c>
      <c r="I318" s="106" t="s">
        <v>177</v>
      </c>
      <c r="J318" s="106" t="s">
        <v>177</v>
      </c>
    </row>
    <row r="319" spans="1:10" x14ac:dyDescent="0.25">
      <c r="A319" s="106" t="s">
        <v>523</v>
      </c>
      <c r="B319" s="2" t="s">
        <v>529</v>
      </c>
      <c r="C319" s="106" t="s">
        <v>177</v>
      </c>
      <c r="D319" s="106" t="s">
        <v>177</v>
      </c>
      <c r="E319" s="106" t="s">
        <v>177</v>
      </c>
      <c r="F319" s="106" t="s">
        <v>177</v>
      </c>
      <c r="G319" s="106" t="s">
        <v>176</v>
      </c>
      <c r="H319" s="106" t="s">
        <v>176</v>
      </c>
      <c r="I319" s="106" t="s">
        <v>176</v>
      </c>
      <c r="J319" s="106" t="s">
        <v>177</v>
      </c>
    </row>
    <row r="320" spans="1:10" x14ac:dyDescent="0.25">
      <c r="A320" s="106" t="s">
        <v>523</v>
      </c>
      <c r="B320" s="2" t="s">
        <v>530</v>
      </c>
      <c r="C320" s="106" t="s">
        <v>177</v>
      </c>
      <c r="D320" s="106" t="s">
        <v>177</v>
      </c>
      <c r="E320" s="106" t="s">
        <v>176</v>
      </c>
      <c r="F320" s="106" t="s">
        <v>177</v>
      </c>
      <c r="G320" s="106" t="s">
        <v>176</v>
      </c>
      <c r="H320" s="106" t="s">
        <v>177</v>
      </c>
      <c r="I320" s="106" t="s">
        <v>176</v>
      </c>
      <c r="J320" s="106" t="s">
        <v>177</v>
      </c>
    </row>
    <row r="321" spans="1:10" x14ac:dyDescent="0.25">
      <c r="A321" s="106" t="s">
        <v>523</v>
      </c>
      <c r="B321" s="2" t="s">
        <v>531</v>
      </c>
      <c r="C321" s="106" t="s">
        <v>177</v>
      </c>
      <c r="D321" s="106" t="s">
        <v>177</v>
      </c>
      <c r="E321" s="106" t="s">
        <v>177</v>
      </c>
      <c r="F321" s="106" t="s">
        <v>177</v>
      </c>
      <c r="G321" s="106" t="s">
        <v>176</v>
      </c>
      <c r="H321" s="106" t="s">
        <v>176</v>
      </c>
      <c r="I321" s="106" t="s">
        <v>176</v>
      </c>
      <c r="J321" s="106" t="s">
        <v>177</v>
      </c>
    </row>
    <row r="322" spans="1:10" x14ac:dyDescent="0.25">
      <c r="A322" s="106" t="s">
        <v>523</v>
      </c>
      <c r="B322" s="2" t="s">
        <v>532</v>
      </c>
      <c r="C322" s="106" t="s">
        <v>177</v>
      </c>
      <c r="D322" s="106" t="s">
        <v>177</v>
      </c>
      <c r="E322" s="106" t="s">
        <v>177</v>
      </c>
      <c r="F322" s="106" t="s">
        <v>177</v>
      </c>
      <c r="G322" s="106" t="s">
        <v>176</v>
      </c>
      <c r="H322" s="106" t="s">
        <v>176</v>
      </c>
      <c r="I322" s="106" t="s">
        <v>177</v>
      </c>
      <c r="J322" s="106" t="s">
        <v>177</v>
      </c>
    </row>
    <row r="323" spans="1:10" x14ac:dyDescent="0.25">
      <c r="A323" s="106" t="s">
        <v>523</v>
      </c>
      <c r="B323" s="2" t="s">
        <v>533</v>
      </c>
      <c r="C323" s="106" t="s">
        <v>177</v>
      </c>
      <c r="D323" s="106" t="s">
        <v>177</v>
      </c>
      <c r="E323" s="106" t="s">
        <v>177</v>
      </c>
      <c r="F323" s="106" t="s">
        <v>177</v>
      </c>
      <c r="G323" s="106" t="s">
        <v>177</v>
      </c>
      <c r="H323" s="106" t="s">
        <v>177</v>
      </c>
      <c r="I323" s="106" t="s">
        <v>177</v>
      </c>
      <c r="J323" s="106" t="s">
        <v>176</v>
      </c>
    </row>
    <row r="324" spans="1:10" x14ac:dyDescent="0.25">
      <c r="A324" s="106" t="s">
        <v>534</v>
      </c>
      <c r="B324" s="2" t="s">
        <v>535</v>
      </c>
      <c r="C324" s="106" t="s">
        <v>176</v>
      </c>
      <c r="D324" s="106" t="s">
        <v>177</v>
      </c>
      <c r="E324" s="106" t="s">
        <v>176</v>
      </c>
      <c r="F324" s="106" t="s">
        <v>177</v>
      </c>
      <c r="G324" s="106" t="s">
        <v>176</v>
      </c>
      <c r="H324" s="106" t="s">
        <v>177</v>
      </c>
      <c r="I324" s="106" t="s">
        <v>176</v>
      </c>
      <c r="J324" s="106" t="s">
        <v>177</v>
      </c>
    </row>
    <row r="325" spans="1:10" x14ac:dyDescent="0.25">
      <c r="A325" s="106" t="s">
        <v>534</v>
      </c>
      <c r="B325" s="2" t="s">
        <v>536</v>
      </c>
      <c r="C325" s="106" t="s">
        <v>176</v>
      </c>
      <c r="D325" s="106" t="s">
        <v>177</v>
      </c>
      <c r="E325" s="106" t="s">
        <v>176</v>
      </c>
      <c r="F325" s="106" t="s">
        <v>177</v>
      </c>
      <c r="G325" s="106" t="s">
        <v>176</v>
      </c>
      <c r="H325" s="106" t="s">
        <v>177</v>
      </c>
      <c r="I325" s="106" t="s">
        <v>176</v>
      </c>
      <c r="J325" s="106" t="s">
        <v>177</v>
      </c>
    </row>
    <row r="326" spans="1:10" x14ac:dyDescent="0.25">
      <c r="A326" s="106" t="s">
        <v>534</v>
      </c>
      <c r="B326" s="2" t="s">
        <v>537</v>
      </c>
      <c r="C326" s="106" t="s">
        <v>176</v>
      </c>
      <c r="D326" s="106" t="s">
        <v>177</v>
      </c>
      <c r="E326" s="106" t="s">
        <v>176</v>
      </c>
      <c r="F326" s="106" t="s">
        <v>177</v>
      </c>
      <c r="G326" s="106" t="s">
        <v>176</v>
      </c>
      <c r="H326" s="106" t="s">
        <v>176</v>
      </c>
      <c r="I326" s="106" t="s">
        <v>176</v>
      </c>
      <c r="J326" s="106" t="s">
        <v>177</v>
      </c>
    </row>
    <row r="327" spans="1:10" x14ac:dyDescent="0.25">
      <c r="A327" s="106" t="s">
        <v>538</v>
      </c>
      <c r="B327" s="2" t="s">
        <v>539</v>
      </c>
      <c r="C327" s="106" t="s">
        <v>176</v>
      </c>
      <c r="D327" s="106" t="s">
        <v>177</v>
      </c>
      <c r="E327" s="106" t="s">
        <v>176</v>
      </c>
      <c r="F327" s="106" t="s">
        <v>177</v>
      </c>
      <c r="G327" s="106" t="s">
        <v>176</v>
      </c>
      <c r="H327" s="106" t="s">
        <v>176</v>
      </c>
      <c r="I327" s="106" t="s">
        <v>176</v>
      </c>
      <c r="J327" s="106" t="s">
        <v>177</v>
      </c>
    </row>
    <row r="328" spans="1:10" x14ac:dyDescent="0.25">
      <c r="A328" s="106" t="s">
        <v>538</v>
      </c>
      <c r="B328" s="2" t="s">
        <v>540</v>
      </c>
      <c r="C328" s="106" t="s">
        <v>177</v>
      </c>
      <c r="D328" s="106" t="s">
        <v>177</v>
      </c>
      <c r="E328" s="106" t="s">
        <v>177</v>
      </c>
      <c r="F328" s="106" t="s">
        <v>177</v>
      </c>
      <c r="G328" s="106" t="s">
        <v>176</v>
      </c>
      <c r="H328" s="106" t="s">
        <v>176</v>
      </c>
      <c r="I328" s="106" t="s">
        <v>177</v>
      </c>
      <c r="J328" s="106" t="s">
        <v>177</v>
      </c>
    </row>
    <row r="329" spans="1:10" x14ac:dyDescent="0.25">
      <c r="A329" s="106" t="s">
        <v>538</v>
      </c>
      <c r="B329" s="2" t="s">
        <v>541</v>
      </c>
      <c r="C329" s="106" t="s">
        <v>176</v>
      </c>
      <c r="D329" s="106" t="s">
        <v>176</v>
      </c>
      <c r="E329" s="106" t="s">
        <v>177</v>
      </c>
      <c r="F329" s="106" t="s">
        <v>177</v>
      </c>
      <c r="G329" s="106" t="s">
        <v>176</v>
      </c>
      <c r="H329" s="106" t="s">
        <v>176</v>
      </c>
      <c r="I329" s="106" t="s">
        <v>177</v>
      </c>
      <c r="J329" s="106" t="s">
        <v>177</v>
      </c>
    </row>
    <row r="330" spans="1:10" x14ac:dyDescent="0.25">
      <c r="A330" s="106" t="s">
        <v>538</v>
      </c>
      <c r="B330" s="2" t="s">
        <v>542</v>
      </c>
      <c r="C330" s="106" t="s">
        <v>176</v>
      </c>
      <c r="D330" s="106" t="s">
        <v>176</v>
      </c>
      <c r="E330" s="106" t="s">
        <v>177</v>
      </c>
      <c r="F330" s="106" t="s">
        <v>177</v>
      </c>
      <c r="G330" s="106" t="s">
        <v>176</v>
      </c>
      <c r="H330" s="106" t="s">
        <v>176</v>
      </c>
      <c r="I330" s="106" t="s">
        <v>176</v>
      </c>
      <c r="J330" s="106" t="s">
        <v>177</v>
      </c>
    </row>
    <row r="331" spans="1:10" x14ac:dyDescent="0.25">
      <c r="A331" s="106" t="s">
        <v>538</v>
      </c>
      <c r="B331" s="2" t="s">
        <v>543</v>
      </c>
      <c r="C331" s="106" t="s">
        <v>177</v>
      </c>
      <c r="D331" s="106" t="s">
        <v>177</v>
      </c>
      <c r="E331" s="106" t="s">
        <v>177</v>
      </c>
      <c r="F331" s="106" t="s">
        <v>177</v>
      </c>
      <c r="G331" s="106" t="s">
        <v>176</v>
      </c>
      <c r="H331" s="106" t="s">
        <v>177</v>
      </c>
      <c r="I331" s="106" t="s">
        <v>177</v>
      </c>
      <c r="J331" s="106" t="s">
        <v>177</v>
      </c>
    </row>
    <row r="332" spans="1:10" x14ac:dyDescent="0.25">
      <c r="A332" s="106" t="s">
        <v>538</v>
      </c>
      <c r="B332" s="2" t="s">
        <v>544</v>
      </c>
      <c r="C332" s="106" t="s">
        <v>177</v>
      </c>
      <c r="D332" s="106" t="s">
        <v>177</v>
      </c>
      <c r="E332" s="106" t="s">
        <v>177</v>
      </c>
      <c r="F332" s="106" t="s">
        <v>177</v>
      </c>
      <c r="G332" s="106" t="s">
        <v>177</v>
      </c>
      <c r="H332" s="106" t="s">
        <v>177</v>
      </c>
      <c r="I332" s="106" t="s">
        <v>177</v>
      </c>
      <c r="J332" s="106" t="s">
        <v>176</v>
      </c>
    </row>
    <row r="333" spans="1:10" x14ac:dyDescent="0.25">
      <c r="A333" s="106" t="s">
        <v>538</v>
      </c>
      <c r="B333" s="2" t="s">
        <v>545</v>
      </c>
      <c r="C333" s="106" t="s">
        <v>176</v>
      </c>
      <c r="D333" s="106" t="s">
        <v>177</v>
      </c>
      <c r="E333" s="106" t="s">
        <v>177</v>
      </c>
      <c r="F333" s="106" t="s">
        <v>177</v>
      </c>
      <c r="G333" s="106" t="s">
        <v>176</v>
      </c>
      <c r="H333" s="106" t="s">
        <v>177</v>
      </c>
      <c r="I333" s="106" t="s">
        <v>177</v>
      </c>
      <c r="J333" s="106" t="s">
        <v>177</v>
      </c>
    </row>
    <row r="334" spans="1:10" x14ac:dyDescent="0.25">
      <c r="A334" s="106" t="s">
        <v>538</v>
      </c>
      <c r="B334" s="2" t="s">
        <v>546</v>
      </c>
      <c r="C334" s="106" t="s">
        <v>177</v>
      </c>
      <c r="D334" s="106" t="s">
        <v>177</v>
      </c>
      <c r="E334" s="106" t="s">
        <v>177</v>
      </c>
      <c r="F334" s="106" t="s">
        <v>177</v>
      </c>
      <c r="G334" s="106" t="s">
        <v>176</v>
      </c>
      <c r="H334" s="106" t="s">
        <v>176</v>
      </c>
      <c r="I334" s="106" t="s">
        <v>176</v>
      </c>
      <c r="J334" s="106" t="s">
        <v>177</v>
      </c>
    </row>
    <row r="335" spans="1:10" x14ac:dyDescent="0.25">
      <c r="A335" s="106" t="s">
        <v>547</v>
      </c>
      <c r="B335" s="2" t="s">
        <v>548</v>
      </c>
      <c r="C335" s="106" t="s">
        <v>177</v>
      </c>
      <c r="D335" s="106" t="s">
        <v>177</v>
      </c>
      <c r="E335" s="106" t="s">
        <v>177</v>
      </c>
      <c r="F335" s="106" t="s">
        <v>177</v>
      </c>
      <c r="G335" s="106" t="s">
        <v>176</v>
      </c>
      <c r="H335" s="106" t="s">
        <v>176</v>
      </c>
      <c r="I335" s="106" t="s">
        <v>177</v>
      </c>
      <c r="J335" s="106" t="s">
        <v>176</v>
      </c>
    </row>
    <row r="336" spans="1:10" ht="13" thickBot="1" x14ac:dyDescent="0.3">
      <c r="A336" s="111" t="s">
        <v>547</v>
      </c>
      <c r="B336" s="109" t="s">
        <v>549</v>
      </c>
      <c r="C336" s="111" t="s">
        <v>177</v>
      </c>
      <c r="D336" s="111" t="s">
        <v>177</v>
      </c>
      <c r="E336" s="111" t="s">
        <v>177</v>
      </c>
      <c r="F336" s="111" t="s">
        <v>177</v>
      </c>
      <c r="G336" s="111" t="s">
        <v>177</v>
      </c>
      <c r="H336" s="111" t="s">
        <v>177</v>
      </c>
      <c r="I336" s="111" t="s">
        <v>177</v>
      </c>
      <c r="J336" s="111" t="s">
        <v>176</v>
      </c>
    </row>
    <row r="337" spans="1:10" ht="13.5" thickBot="1" x14ac:dyDescent="0.35">
      <c r="A337" s="109"/>
      <c r="B337" s="110" t="s">
        <v>550</v>
      </c>
      <c r="C337" s="112">
        <f>COUNTIF(C7:C336,"YES")</f>
        <v>56</v>
      </c>
      <c r="D337" s="112">
        <f t="shared" ref="D337:J337" si="0">COUNTIF(D7:D336,"YES")</f>
        <v>29</v>
      </c>
      <c r="E337" s="112">
        <f t="shared" si="0"/>
        <v>67</v>
      </c>
      <c r="F337" s="112">
        <f t="shared" si="0"/>
        <v>20</v>
      </c>
      <c r="G337" s="112">
        <f t="shared" si="0"/>
        <v>241</v>
      </c>
      <c r="H337" s="112">
        <f t="shared" si="0"/>
        <v>159</v>
      </c>
      <c r="I337" s="112">
        <f t="shared" si="0"/>
        <v>237</v>
      </c>
      <c r="J337" s="112">
        <f t="shared" si="0"/>
        <v>84</v>
      </c>
    </row>
    <row r="339" spans="1:10" x14ac:dyDescent="0.25">
      <c r="A339" s="113" t="s">
        <v>164</v>
      </c>
    </row>
    <row r="340" spans="1:10" x14ac:dyDescent="0.25">
      <c r="A340" s="114" t="s">
        <v>111</v>
      </c>
    </row>
  </sheetData>
  <mergeCells count="13">
    <mergeCell ref="A1:B2"/>
    <mergeCell ref="A3:B3"/>
    <mergeCell ref="C5:C6"/>
    <mergeCell ref="D5:D6"/>
    <mergeCell ref="E5:E6"/>
    <mergeCell ref="I5:I6"/>
    <mergeCell ref="J5:J6"/>
    <mergeCell ref="A4:B4"/>
    <mergeCell ref="C4:F4"/>
    <mergeCell ref="G4:J4"/>
    <mergeCell ref="F5:F6"/>
    <mergeCell ref="G5:G6"/>
    <mergeCell ref="H5:H6"/>
  </mergeCells>
  <conditionalFormatting sqref="A7:J336">
    <cfRule type="expression" dxfId="12" priority="1">
      <formula>MOD(ROW(),2)=0</formula>
    </cfRule>
  </conditionalFormatting>
  <hyperlinks>
    <hyperlink ref="A3:B3"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rowBreaks count="4" manualBreakCount="4">
    <brk id="76" max="9" man="1"/>
    <brk id="145" max="9" man="1"/>
    <brk id="213" max="9" man="1"/>
    <brk id="275"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zoomScaleNormal="100" zoomScaleSheetLayoutView="90" workbookViewId="0">
      <pane xSplit="2" ySplit="5" topLeftCell="C6" activePane="bottomRight" state="frozen"/>
      <selection pane="topRight"/>
      <selection pane="bottomLeft"/>
      <selection pane="bottomRight" sqref="A1:B2"/>
    </sheetView>
  </sheetViews>
  <sheetFormatPr defaultColWidth="9.1796875" defaultRowHeight="12.5" x14ac:dyDescent="0.25"/>
  <cols>
    <col min="1" max="1" width="5.81640625" style="116" customWidth="1"/>
    <col min="2" max="2" width="80.54296875" style="116" customWidth="1"/>
    <col min="3" max="5" width="10.81640625" style="116" customWidth="1"/>
    <col min="6" max="7" width="12.81640625" style="116" customWidth="1"/>
    <col min="8" max="8" width="13.1796875" style="116" customWidth="1"/>
    <col min="9" max="9" width="12.81640625" style="116" customWidth="1"/>
    <col min="10" max="16384" width="9.1796875" style="116"/>
  </cols>
  <sheetData>
    <row r="1" spans="1:9" x14ac:dyDescent="0.25">
      <c r="A1" s="421" t="s">
        <v>559</v>
      </c>
      <c r="B1" s="421"/>
    </row>
    <row r="2" spans="1:9" x14ac:dyDescent="0.25">
      <c r="A2" s="421"/>
      <c r="B2" s="421"/>
    </row>
    <row r="3" spans="1:9" x14ac:dyDescent="0.25">
      <c r="A3" s="422" t="s">
        <v>46</v>
      </c>
      <c r="B3" s="422"/>
    </row>
    <row r="4" spans="1:9" ht="12.75" customHeight="1" x14ac:dyDescent="0.3">
      <c r="A4" s="417"/>
      <c r="B4" s="417"/>
      <c r="C4" s="418" t="s">
        <v>560</v>
      </c>
      <c r="D4" s="418"/>
      <c r="E4" s="418"/>
      <c r="F4" s="417"/>
      <c r="G4" s="417"/>
      <c r="H4" s="417"/>
      <c r="I4" s="417"/>
    </row>
    <row r="5" spans="1:9" ht="39" x14ac:dyDescent="0.3">
      <c r="A5" s="107" t="s">
        <v>169</v>
      </c>
      <c r="B5" s="108" t="s">
        <v>170</v>
      </c>
      <c r="C5" s="107" t="s">
        <v>49</v>
      </c>
      <c r="D5" s="107" t="s">
        <v>89</v>
      </c>
      <c r="E5" s="107" t="s">
        <v>163</v>
      </c>
      <c r="F5" s="107" t="s">
        <v>561</v>
      </c>
      <c r="G5" s="107" t="s">
        <v>562</v>
      </c>
      <c r="H5" s="107" t="s">
        <v>566</v>
      </c>
      <c r="I5" s="107" t="s">
        <v>563</v>
      </c>
    </row>
    <row r="6" spans="1:9" x14ac:dyDescent="0.25">
      <c r="A6" s="117" t="s">
        <v>174</v>
      </c>
      <c r="B6" s="118" t="s">
        <v>175</v>
      </c>
      <c r="C6" s="117" t="s">
        <v>177</v>
      </c>
      <c r="D6" s="117" t="s">
        <v>177</v>
      </c>
      <c r="E6" s="117" t="s">
        <v>176</v>
      </c>
      <c r="F6" s="117" t="s">
        <v>177</v>
      </c>
      <c r="G6" s="117" t="s">
        <v>176</v>
      </c>
      <c r="H6" s="117" t="s">
        <v>177</v>
      </c>
      <c r="I6" s="117" t="s">
        <v>176</v>
      </c>
    </row>
    <row r="7" spans="1:9" x14ac:dyDescent="0.25">
      <c r="A7" s="119" t="s">
        <v>174</v>
      </c>
      <c r="B7" s="120" t="s">
        <v>178</v>
      </c>
      <c r="C7" s="119" t="s">
        <v>176</v>
      </c>
      <c r="D7" s="119" t="s">
        <v>177</v>
      </c>
      <c r="E7" s="119" t="s">
        <v>177</v>
      </c>
      <c r="F7" s="119" t="s">
        <v>177</v>
      </c>
      <c r="G7" s="119" t="s">
        <v>177</v>
      </c>
      <c r="H7" s="119" t="s">
        <v>177</v>
      </c>
      <c r="I7" s="119" t="s">
        <v>177</v>
      </c>
    </row>
    <row r="8" spans="1:9" x14ac:dyDescent="0.25">
      <c r="A8" s="117" t="s">
        <v>179</v>
      </c>
      <c r="B8" s="118" t="s">
        <v>180</v>
      </c>
      <c r="C8" s="117" t="s">
        <v>177</v>
      </c>
      <c r="D8" s="117" t="s">
        <v>177</v>
      </c>
      <c r="E8" s="117" t="s">
        <v>177</v>
      </c>
      <c r="F8" s="117" t="s">
        <v>177</v>
      </c>
      <c r="G8" s="117" t="s">
        <v>176</v>
      </c>
      <c r="H8" s="117" t="s">
        <v>176</v>
      </c>
      <c r="I8" s="117" t="s">
        <v>177</v>
      </c>
    </row>
    <row r="9" spans="1:9" x14ac:dyDescent="0.25">
      <c r="A9" s="119" t="s">
        <v>179</v>
      </c>
      <c r="B9" s="120" t="s">
        <v>181</v>
      </c>
      <c r="C9" s="119" t="s">
        <v>177</v>
      </c>
      <c r="D9" s="119" t="s">
        <v>177</v>
      </c>
      <c r="E9" s="119" t="s">
        <v>176</v>
      </c>
      <c r="F9" s="119" t="s">
        <v>177</v>
      </c>
      <c r="G9" s="119" t="s">
        <v>176</v>
      </c>
      <c r="H9" s="119" t="s">
        <v>176</v>
      </c>
      <c r="I9" s="119" t="s">
        <v>176</v>
      </c>
    </row>
    <row r="10" spans="1:9" x14ac:dyDescent="0.25">
      <c r="A10" s="117" t="s">
        <v>182</v>
      </c>
      <c r="B10" s="118" t="s">
        <v>553</v>
      </c>
      <c r="C10" s="117" t="s">
        <v>177</v>
      </c>
      <c r="D10" s="117" t="s">
        <v>177</v>
      </c>
      <c r="E10" s="117" t="s">
        <v>176</v>
      </c>
      <c r="F10" s="117" t="s">
        <v>177</v>
      </c>
      <c r="G10" s="117" t="s">
        <v>176</v>
      </c>
      <c r="H10" s="117" t="s">
        <v>176</v>
      </c>
      <c r="I10" s="117" t="s">
        <v>176</v>
      </c>
    </row>
    <row r="11" spans="1:9" x14ac:dyDescent="0.25">
      <c r="A11" s="119" t="s">
        <v>182</v>
      </c>
      <c r="B11" s="120" t="s">
        <v>554</v>
      </c>
      <c r="C11" s="119" t="s">
        <v>177</v>
      </c>
      <c r="D11" s="119" t="s">
        <v>177</v>
      </c>
      <c r="E11" s="119" t="s">
        <v>176</v>
      </c>
      <c r="F11" s="119" t="s">
        <v>177</v>
      </c>
      <c r="G11" s="119" t="s">
        <v>176</v>
      </c>
      <c r="H11" s="119" t="s">
        <v>177</v>
      </c>
      <c r="I11" s="119" t="s">
        <v>176</v>
      </c>
    </row>
    <row r="12" spans="1:9" x14ac:dyDescent="0.25">
      <c r="A12" s="117" t="s">
        <v>182</v>
      </c>
      <c r="B12" s="118" t="s">
        <v>183</v>
      </c>
      <c r="C12" s="117" t="s">
        <v>177</v>
      </c>
      <c r="D12" s="117" t="s">
        <v>177</v>
      </c>
      <c r="E12" s="117" t="s">
        <v>177</v>
      </c>
      <c r="F12" s="117" t="s">
        <v>177</v>
      </c>
      <c r="G12" s="117" t="s">
        <v>177</v>
      </c>
      <c r="H12" s="117" t="s">
        <v>176</v>
      </c>
      <c r="I12" s="117" t="s">
        <v>177</v>
      </c>
    </row>
    <row r="13" spans="1:9" x14ac:dyDescent="0.25">
      <c r="A13" s="119" t="s">
        <v>182</v>
      </c>
      <c r="B13" s="120" t="s">
        <v>184</v>
      </c>
      <c r="C13" s="119" t="s">
        <v>177</v>
      </c>
      <c r="D13" s="119" t="s">
        <v>177</v>
      </c>
      <c r="E13" s="119" t="s">
        <v>176</v>
      </c>
      <c r="F13" s="119" t="s">
        <v>177</v>
      </c>
      <c r="G13" s="119" t="s">
        <v>176</v>
      </c>
      <c r="H13" s="119" t="s">
        <v>177</v>
      </c>
      <c r="I13" s="119" t="s">
        <v>176</v>
      </c>
    </row>
    <row r="14" spans="1:9" x14ac:dyDescent="0.25">
      <c r="A14" s="117" t="s">
        <v>182</v>
      </c>
      <c r="B14" s="118" t="s">
        <v>185</v>
      </c>
      <c r="C14" s="117" t="s">
        <v>176</v>
      </c>
      <c r="D14" s="117" t="s">
        <v>176</v>
      </c>
      <c r="E14" s="117" t="s">
        <v>177</v>
      </c>
      <c r="F14" s="117" t="s">
        <v>177</v>
      </c>
      <c r="G14" s="117" t="s">
        <v>176</v>
      </c>
      <c r="H14" s="117" t="s">
        <v>177</v>
      </c>
      <c r="I14" s="117" t="s">
        <v>176</v>
      </c>
    </row>
    <row r="15" spans="1:9" x14ac:dyDescent="0.25">
      <c r="A15" s="119" t="s">
        <v>182</v>
      </c>
      <c r="B15" s="120" t="s">
        <v>186</v>
      </c>
      <c r="C15" s="119" t="s">
        <v>177</v>
      </c>
      <c r="D15" s="119" t="s">
        <v>177</v>
      </c>
      <c r="E15" s="119" t="s">
        <v>177</v>
      </c>
      <c r="F15" s="119" t="s">
        <v>177</v>
      </c>
      <c r="G15" s="119" t="s">
        <v>177</v>
      </c>
      <c r="H15" s="119" t="s">
        <v>176</v>
      </c>
      <c r="I15" s="119" t="s">
        <v>176</v>
      </c>
    </row>
    <row r="16" spans="1:9" x14ac:dyDescent="0.25">
      <c r="A16" s="117" t="s">
        <v>182</v>
      </c>
      <c r="B16" s="118" t="s">
        <v>187</v>
      </c>
      <c r="C16" s="117" t="s">
        <v>177</v>
      </c>
      <c r="D16" s="117" t="s">
        <v>177</v>
      </c>
      <c r="E16" s="117" t="s">
        <v>177</v>
      </c>
      <c r="F16" s="117" t="s">
        <v>177</v>
      </c>
      <c r="G16" s="117" t="s">
        <v>177</v>
      </c>
      <c r="H16" s="117" t="s">
        <v>177</v>
      </c>
      <c r="I16" s="117" t="s">
        <v>177</v>
      </c>
    </row>
    <row r="17" spans="1:9" x14ac:dyDescent="0.25">
      <c r="A17" s="119" t="s">
        <v>182</v>
      </c>
      <c r="B17" s="120" t="s">
        <v>188</v>
      </c>
      <c r="C17" s="119" t="s">
        <v>177</v>
      </c>
      <c r="D17" s="119" t="s">
        <v>177</v>
      </c>
      <c r="E17" s="119" t="s">
        <v>177</v>
      </c>
      <c r="F17" s="119" t="s">
        <v>177</v>
      </c>
      <c r="G17" s="119" t="s">
        <v>177</v>
      </c>
      <c r="H17" s="119" t="s">
        <v>177</v>
      </c>
      <c r="I17" s="119" t="s">
        <v>176</v>
      </c>
    </row>
    <row r="18" spans="1:9" x14ac:dyDescent="0.25">
      <c r="A18" s="117" t="s">
        <v>189</v>
      </c>
      <c r="B18" s="118" t="s">
        <v>555</v>
      </c>
      <c r="C18" s="117" t="s">
        <v>177</v>
      </c>
      <c r="D18" s="117" t="s">
        <v>177</v>
      </c>
      <c r="E18" s="117" t="s">
        <v>176</v>
      </c>
      <c r="F18" s="117" t="s">
        <v>177</v>
      </c>
      <c r="G18" s="117" t="s">
        <v>176</v>
      </c>
      <c r="H18" s="117" t="s">
        <v>177</v>
      </c>
      <c r="I18" s="117" t="s">
        <v>177</v>
      </c>
    </row>
    <row r="19" spans="1:9" x14ac:dyDescent="0.25">
      <c r="A19" s="119" t="s">
        <v>189</v>
      </c>
      <c r="B19" s="120" t="s">
        <v>190</v>
      </c>
      <c r="C19" s="119" t="s">
        <v>177</v>
      </c>
      <c r="D19" s="119" t="s">
        <v>177</v>
      </c>
      <c r="E19" s="119" t="s">
        <v>177</v>
      </c>
      <c r="F19" s="119" t="s">
        <v>177</v>
      </c>
      <c r="G19" s="119" t="s">
        <v>176</v>
      </c>
      <c r="H19" s="119" t="s">
        <v>177</v>
      </c>
      <c r="I19" s="119" t="s">
        <v>177</v>
      </c>
    </row>
    <row r="20" spans="1:9" x14ac:dyDescent="0.25">
      <c r="A20" s="117" t="s">
        <v>191</v>
      </c>
      <c r="B20" s="118" t="s">
        <v>192</v>
      </c>
      <c r="C20" s="117" t="s">
        <v>177</v>
      </c>
      <c r="D20" s="117" t="s">
        <v>177</v>
      </c>
      <c r="E20" s="117" t="s">
        <v>177</v>
      </c>
      <c r="F20" s="117" t="s">
        <v>177</v>
      </c>
      <c r="G20" s="117" t="s">
        <v>177</v>
      </c>
      <c r="H20" s="117" t="s">
        <v>177</v>
      </c>
      <c r="I20" s="117" t="s">
        <v>177</v>
      </c>
    </row>
    <row r="21" spans="1:9" x14ac:dyDescent="0.25">
      <c r="A21" s="119" t="s">
        <v>191</v>
      </c>
      <c r="B21" s="120" t="s">
        <v>193</v>
      </c>
      <c r="C21" s="119" t="s">
        <v>177</v>
      </c>
      <c r="D21" s="119" t="s">
        <v>177</v>
      </c>
      <c r="E21" s="119" t="s">
        <v>176</v>
      </c>
      <c r="F21" s="119" t="s">
        <v>177</v>
      </c>
      <c r="G21" s="119" t="s">
        <v>176</v>
      </c>
      <c r="H21" s="119" t="s">
        <v>177</v>
      </c>
      <c r="I21" s="119" t="s">
        <v>176</v>
      </c>
    </row>
    <row r="22" spans="1:9" x14ac:dyDescent="0.25">
      <c r="A22" s="117" t="s">
        <v>191</v>
      </c>
      <c r="B22" s="118" t="s">
        <v>194</v>
      </c>
      <c r="C22" s="117" t="s">
        <v>177</v>
      </c>
      <c r="D22" s="117" t="s">
        <v>177</v>
      </c>
      <c r="E22" s="117" t="s">
        <v>176</v>
      </c>
      <c r="F22" s="117" t="s">
        <v>177</v>
      </c>
      <c r="G22" s="117" t="s">
        <v>176</v>
      </c>
      <c r="H22" s="117" t="s">
        <v>177</v>
      </c>
      <c r="I22" s="117" t="s">
        <v>176</v>
      </c>
    </row>
    <row r="23" spans="1:9" x14ac:dyDescent="0.25">
      <c r="A23" s="119" t="s">
        <v>191</v>
      </c>
      <c r="B23" s="120" t="s">
        <v>195</v>
      </c>
      <c r="C23" s="119" t="s">
        <v>177</v>
      </c>
      <c r="D23" s="119" t="s">
        <v>177</v>
      </c>
      <c r="E23" s="119" t="s">
        <v>177</v>
      </c>
      <c r="F23" s="119" t="s">
        <v>177</v>
      </c>
      <c r="G23" s="119" t="s">
        <v>177</v>
      </c>
      <c r="H23" s="119" t="s">
        <v>177</v>
      </c>
      <c r="I23" s="119" t="s">
        <v>176</v>
      </c>
    </row>
    <row r="24" spans="1:9" x14ac:dyDescent="0.25">
      <c r="A24" s="117" t="s">
        <v>191</v>
      </c>
      <c r="B24" s="118" t="s">
        <v>196</v>
      </c>
      <c r="C24" s="117" t="s">
        <v>177</v>
      </c>
      <c r="D24" s="117" t="s">
        <v>177</v>
      </c>
      <c r="E24" s="117" t="s">
        <v>177</v>
      </c>
      <c r="F24" s="117" t="s">
        <v>177</v>
      </c>
      <c r="G24" s="117" t="s">
        <v>177</v>
      </c>
      <c r="H24" s="117" t="s">
        <v>177</v>
      </c>
      <c r="I24" s="117" t="s">
        <v>177</v>
      </c>
    </row>
    <row r="25" spans="1:9" x14ac:dyDescent="0.25">
      <c r="A25" s="119" t="s">
        <v>191</v>
      </c>
      <c r="B25" s="120" t="s">
        <v>556</v>
      </c>
      <c r="C25" s="119" t="s">
        <v>177</v>
      </c>
      <c r="D25" s="119" t="s">
        <v>177</v>
      </c>
      <c r="E25" s="119" t="s">
        <v>176</v>
      </c>
      <c r="F25" s="119" t="s">
        <v>177</v>
      </c>
      <c r="G25" s="119" t="s">
        <v>176</v>
      </c>
      <c r="H25" s="119" t="s">
        <v>177</v>
      </c>
      <c r="I25" s="119" t="s">
        <v>177</v>
      </c>
    </row>
    <row r="26" spans="1:9" x14ac:dyDescent="0.25">
      <c r="A26" s="117" t="s">
        <v>191</v>
      </c>
      <c r="B26" s="118" t="s">
        <v>197</v>
      </c>
      <c r="C26" s="117" t="s">
        <v>177</v>
      </c>
      <c r="D26" s="117" t="s">
        <v>177</v>
      </c>
      <c r="E26" s="117" t="s">
        <v>176</v>
      </c>
      <c r="F26" s="117" t="s">
        <v>177</v>
      </c>
      <c r="G26" s="117" t="s">
        <v>176</v>
      </c>
      <c r="H26" s="117" t="s">
        <v>177</v>
      </c>
      <c r="I26" s="117" t="s">
        <v>176</v>
      </c>
    </row>
    <row r="27" spans="1:9" x14ac:dyDescent="0.25">
      <c r="A27" s="119" t="s">
        <v>191</v>
      </c>
      <c r="B27" s="120" t="s">
        <v>198</v>
      </c>
      <c r="C27" s="119" t="s">
        <v>177</v>
      </c>
      <c r="D27" s="119" t="s">
        <v>177</v>
      </c>
      <c r="E27" s="119" t="s">
        <v>176</v>
      </c>
      <c r="F27" s="119" t="s">
        <v>177</v>
      </c>
      <c r="G27" s="119" t="s">
        <v>176</v>
      </c>
      <c r="H27" s="119" t="s">
        <v>177</v>
      </c>
      <c r="I27" s="119" t="s">
        <v>176</v>
      </c>
    </row>
    <row r="28" spans="1:9" x14ac:dyDescent="0.25">
      <c r="A28" s="117" t="s">
        <v>191</v>
      </c>
      <c r="B28" s="118" t="s">
        <v>199</v>
      </c>
      <c r="C28" s="117" t="s">
        <v>177</v>
      </c>
      <c r="D28" s="117" t="s">
        <v>177</v>
      </c>
      <c r="E28" s="117" t="s">
        <v>177</v>
      </c>
      <c r="F28" s="117" t="s">
        <v>177</v>
      </c>
      <c r="G28" s="117" t="s">
        <v>177</v>
      </c>
      <c r="H28" s="117" t="s">
        <v>177</v>
      </c>
      <c r="I28" s="117" t="s">
        <v>176</v>
      </c>
    </row>
    <row r="29" spans="1:9" x14ac:dyDescent="0.25">
      <c r="A29" s="119" t="s">
        <v>191</v>
      </c>
      <c r="B29" s="120" t="s">
        <v>200</v>
      </c>
      <c r="C29" s="119" t="s">
        <v>177</v>
      </c>
      <c r="D29" s="119" t="s">
        <v>177</v>
      </c>
      <c r="E29" s="119" t="s">
        <v>177</v>
      </c>
      <c r="F29" s="119" t="s">
        <v>176</v>
      </c>
      <c r="G29" s="119" t="s">
        <v>177</v>
      </c>
      <c r="H29" s="119" t="s">
        <v>177</v>
      </c>
      <c r="I29" s="119" t="s">
        <v>177</v>
      </c>
    </row>
    <row r="30" spans="1:9" x14ac:dyDescent="0.25">
      <c r="A30" s="117" t="s">
        <v>191</v>
      </c>
      <c r="B30" s="118" t="s">
        <v>201</v>
      </c>
      <c r="C30" s="117" t="s">
        <v>177</v>
      </c>
      <c r="D30" s="117" t="s">
        <v>177</v>
      </c>
      <c r="E30" s="117" t="s">
        <v>177</v>
      </c>
      <c r="F30" s="117" t="s">
        <v>177</v>
      </c>
      <c r="G30" s="117" t="s">
        <v>177</v>
      </c>
      <c r="H30" s="117" t="s">
        <v>177</v>
      </c>
      <c r="I30" s="117" t="s">
        <v>176</v>
      </c>
    </row>
    <row r="31" spans="1:9" x14ac:dyDescent="0.25">
      <c r="A31" s="119" t="s">
        <v>191</v>
      </c>
      <c r="B31" s="120" t="s">
        <v>202</v>
      </c>
      <c r="C31" s="119" t="s">
        <v>177</v>
      </c>
      <c r="D31" s="119" t="s">
        <v>177</v>
      </c>
      <c r="E31" s="119" t="s">
        <v>177</v>
      </c>
      <c r="F31" s="119" t="s">
        <v>177</v>
      </c>
      <c r="G31" s="119" t="s">
        <v>177</v>
      </c>
      <c r="H31" s="119" t="s">
        <v>177</v>
      </c>
      <c r="I31" s="119" t="s">
        <v>177</v>
      </c>
    </row>
    <row r="32" spans="1:9" x14ac:dyDescent="0.25">
      <c r="A32" s="117" t="s">
        <v>191</v>
      </c>
      <c r="B32" s="118" t="s">
        <v>203</v>
      </c>
      <c r="C32" s="117" t="s">
        <v>177</v>
      </c>
      <c r="D32" s="117" t="s">
        <v>177</v>
      </c>
      <c r="E32" s="117" t="s">
        <v>177</v>
      </c>
      <c r="F32" s="117" t="s">
        <v>177</v>
      </c>
      <c r="G32" s="117" t="s">
        <v>176</v>
      </c>
      <c r="H32" s="117" t="s">
        <v>176</v>
      </c>
      <c r="I32" s="117" t="s">
        <v>176</v>
      </c>
    </row>
    <row r="33" spans="1:9" x14ac:dyDescent="0.25">
      <c r="A33" s="119" t="s">
        <v>191</v>
      </c>
      <c r="B33" s="120" t="s">
        <v>204</v>
      </c>
      <c r="C33" s="119" t="s">
        <v>177</v>
      </c>
      <c r="D33" s="119" t="s">
        <v>177</v>
      </c>
      <c r="E33" s="119" t="s">
        <v>177</v>
      </c>
      <c r="F33" s="119" t="s">
        <v>177</v>
      </c>
      <c r="G33" s="119" t="s">
        <v>176</v>
      </c>
      <c r="H33" s="119" t="s">
        <v>176</v>
      </c>
      <c r="I33" s="119" t="s">
        <v>176</v>
      </c>
    </row>
    <row r="34" spans="1:9" x14ac:dyDescent="0.25">
      <c r="A34" s="117" t="s">
        <v>191</v>
      </c>
      <c r="B34" s="118" t="s">
        <v>205</v>
      </c>
      <c r="C34" s="117" t="s">
        <v>177</v>
      </c>
      <c r="D34" s="117" t="s">
        <v>177</v>
      </c>
      <c r="E34" s="117" t="s">
        <v>177</v>
      </c>
      <c r="F34" s="117" t="s">
        <v>177</v>
      </c>
      <c r="G34" s="117" t="s">
        <v>177</v>
      </c>
      <c r="H34" s="117" t="s">
        <v>177</v>
      </c>
      <c r="I34" s="117" t="s">
        <v>177</v>
      </c>
    </row>
    <row r="35" spans="1:9" x14ac:dyDescent="0.25">
      <c r="A35" s="119" t="s">
        <v>191</v>
      </c>
      <c r="B35" s="120" t="s">
        <v>206</v>
      </c>
      <c r="C35" s="119" t="s">
        <v>177</v>
      </c>
      <c r="D35" s="119" t="s">
        <v>177</v>
      </c>
      <c r="E35" s="119" t="s">
        <v>177</v>
      </c>
      <c r="F35" s="119" t="s">
        <v>177</v>
      </c>
      <c r="G35" s="119" t="s">
        <v>177</v>
      </c>
      <c r="H35" s="119" t="s">
        <v>177</v>
      </c>
      <c r="I35" s="119" t="s">
        <v>177</v>
      </c>
    </row>
    <row r="36" spans="1:9" x14ac:dyDescent="0.25">
      <c r="A36" s="117" t="s">
        <v>191</v>
      </c>
      <c r="B36" s="118" t="s">
        <v>207</v>
      </c>
      <c r="C36" s="117" t="s">
        <v>177</v>
      </c>
      <c r="D36" s="117" t="s">
        <v>177</v>
      </c>
      <c r="E36" s="117" t="s">
        <v>177</v>
      </c>
      <c r="F36" s="117" t="s">
        <v>177</v>
      </c>
      <c r="G36" s="117" t="s">
        <v>177</v>
      </c>
      <c r="H36" s="117" t="s">
        <v>177</v>
      </c>
      <c r="I36" s="117" t="s">
        <v>176</v>
      </c>
    </row>
    <row r="37" spans="1:9" x14ac:dyDescent="0.25">
      <c r="A37" s="119" t="s">
        <v>191</v>
      </c>
      <c r="B37" s="120" t="s">
        <v>208</v>
      </c>
      <c r="C37" s="119" t="s">
        <v>177</v>
      </c>
      <c r="D37" s="119" t="s">
        <v>177</v>
      </c>
      <c r="E37" s="119" t="s">
        <v>177</v>
      </c>
      <c r="F37" s="119" t="s">
        <v>177</v>
      </c>
      <c r="G37" s="119" t="s">
        <v>177</v>
      </c>
      <c r="H37" s="119" t="s">
        <v>177</v>
      </c>
      <c r="I37" s="119" t="s">
        <v>177</v>
      </c>
    </row>
    <row r="38" spans="1:9" x14ac:dyDescent="0.25">
      <c r="A38" s="117" t="s">
        <v>191</v>
      </c>
      <c r="B38" s="118" t="s">
        <v>557</v>
      </c>
      <c r="C38" s="117" t="s">
        <v>177</v>
      </c>
      <c r="D38" s="117" t="s">
        <v>177</v>
      </c>
      <c r="E38" s="117" t="s">
        <v>177</v>
      </c>
      <c r="F38" s="117" t="s">
        <v>177</v>
      </c>
      <c r="G38" s="117" t="s">
        <v>176</v>
      </c>
      <c r="H38" s="117" t="s">
        <v>176</v>
      </c>
      <c r="I38" s="117" t="s">
        <v>176</v>
      </c>
    </row>
    <row r="39" spans="1:9" x14ac:dyDescent="0.25">
      <c r="A39" s="119" t="s">
        <v>191</v>
      </c>
      <c r="B39" s="120" t="s">
        <v>209</v>
      </c>
      <c r="C39" s="119" t="s">
        <v>177</v>
      </c>
      <c r="D39" s="119" t="s">
        <v>177</v>
      </c>
      <c r="E39" s="119" t="s">
        <v>177</v>
      </c>
      <c r="F39" s="119" t="s">
        <v>177</v>
      </c>
      <c r="G39" s="119" t="s">
        <v>176</v>
      </c>
      <c r="H39" s="119" t="s">
        <v>176</v>
      </c>
      <c r="I39" s="119" t="s">
        <v>176</v>
      </c>
    </row>
    <row r="40" spans="1:9" x14ac:dyDescent="0.25">
      <c r="A40" s="117" t="s">
        <v>191</v>
      </c>
      <c r="B40" s="118" t="s">
        <v>210</v>
      </c>
      <c r="C40" s="117" t="s">
        <v>177</v>
      </c>
      <c r="D40" s="117" t="s">
        <v>177</v>
      </c>
      <c r="E40" s="117" t="s">
        <v>177</v>
      </c>
      <c r="F40" s="117" t="s">
        <v>177</v>
      </c>
      <c r="G40" s="117" t="s">
        <v>177</v>
      </c>
      <c r="H40" s="117" t="s">
        <v>177</v>
      </c>
      <c r="I40" s="117" t="s">
        <v>177</v>
      </c>
    </row>
    <row r="41" spans="1:9" x14ac:dyDescent="0.25">
      <c r="A41" s="119" t="s">
        <v>191</v>
      </c>
      <c r="B41" s="120" t="s">
        <v>211</v>
      </c>
      <c r="C41" s="119" t="s">
        <v>177</v>
      </c>
      <c r="D41" s="119" t="s">
        <v>177</v>
      </c>
      <c r="E41" s="119" t="s">
        <v>177</v>
      </c>
      <c r="F41" s="119" t="s">
        <v>177</v>
      </c>
      <c r="G41" s="119" t="s">
        <v>177</v>
      </c>
      <c r="H41" s="119" t="s">
        <v>177</v>
      </c>
      <c r="I41" s="119" t="s">
        <v>176</v>
      </c>
    </row>
    <row r="42" spans="1:9" x14ac:dyDescent="0.25">
      <c r="A42" s="117" t="s">
        <v>191</v>
      </c>
      <c r="B42" s="118" t="s">
        <v>212</v>
      </c>
      <c r="C42" s="117" t="s">
        <v>177</v>
      </c>
      <c r="D42" s="117" t="s">
        <v>177</v>
      </c>
      <c r="E42" s="117" t="s">
        <v>177</v>
      </c>
      <c r="F42" s="117" t="s">
        <v>177</v>
      </c>
      <c r="G42" s="117" t="s">
        <v>177</v>
      </c>
      <c r="H42" s="117" t="s">
        <v>177</v>
      </c>
      <c r="I42" s="117" t="s">
        <v>177</v>
      </c>
    </row>
    <row r="43" spans="1:9" x14ac:dyDescent="0.25">
      <c r="A43" s="119" t="s">
        <v>191</v>
      </c>
      <c r="B43" s="120" t="s">
        <v>213</v>
      </c>
      <c r="C43" s="119" t="s">
        <v>177</v>
      </c>
      <c r="D43" s="119" t="s">
        <v>177</v>
      </c>
      <c r="E43" s="119" t="s">
        <v>177</v>
      </c>
      <c r="F43" s="119" t="s">
        <v>177</v>
      </c>
      <c r="G43" s="119" t="s">
        <v>177</v>
      </c>
      <c r="H43" s="119" t="s">
        <v>177</v>
      </c>
      <c r="I43" s="119" t="s">
        <v>176</v>
      </c>
    </row>
    <row r="44" spans="1:9" x14ac:dyDescent="0.25">
      <c r="A44" s="117" t="s">
        <v>191</v>
      </c>
      <c r="B44" s="118" t="s">
        <v>214</v>
      </c>
      <c r="C44" s="117" t="s">
        <v>176</v>
      </c>
      <c r="D44" s="117" t="s">
        <v>176</v>
      </c>
      <c r="E44" s="117" t="s">
        <v>177</v>
      </c>
      <c r="F44" s="117" t="s">
        <v>177</v>
      </c>
      <c r="G44" s="117" t="s">
        <v>176</v>
      </c>
      <c r="H44" s="117" t="s">
        <v>176</v>
      </c>
      <c r="I44" s="117" t="s">
        <v>177</v>
      </c>
    </row>
    <row r="45" spans="1:9" x14ac:dyDescent="0.25">
      <c r="A45" s="119" t="s">
        <v>191</v>
      </c>
      <c r="B45" s="120" t="s">
        <v>215</v>
      </c>
      <c r="C45" s="119" t="s">
        <v>177</v>
      </c>
      <c r="D45" s="119" t="s">
        <v>177</v>
      </c>
      <c r="E45" s="119" t="s">
        <v>176</v>
      </c>
      <c r="F45" s="119" t="s">
        <v>177</v>
      </c>
      <c r="G45" s="119" t="s">
        <v>177</v>
      </c>
      <c r="H45" s="119" t="s">
        <v>177</v>
      </c>
      <c r="I45" s="119" t="s">
        <v>176</v>
      </c>
    </row>
    <row r="46" spans="1:9" x14ac:dyDescent="0.25">
      <c r="A46" s="117" t="s">
        <v>191</v>
      </c>
      <c r="B46" s="118" t="s">
        <v>216</v>
      </c>
      <c r="C46" s="117" t="s">
        <v>177</v>
      </c>
      <c r="D46" s="117" t="s">
        <v>177</v>
      </c>
      <c r="E46" s="117" t="s">
        <v>177</v>
      </c>
      <c r="F46" s="117" t="s">
        <v>177</v>
      </c>
      <c r="G46" s="117" t="s">
        <v>177</v>
      </c>
      <c r="H46" s="117" t="s">
        <v>177</v>
      </c>
      <c r="I46" s="117" t="s">
        <v>176</v>
      </c>
    </row>
    <row r="47" spans="1:9" x14ac:dyDescent="0.25">
      <c r="A47" s="119" t="s">
        <v>217</v>
      </c>
      <c r="B47" s="120" t="s">
        <v>218</v>
      </c>
      <c r="C47" s="119" t="s">
        <v>177</v>
      </c>
      <c r="D47" s="119" t="s">
        <v>177</v>
      </c>
      <c r="E47" s="119" t="s">
        <v>177</v>
      </c>
      <c r="F47" s="119" t="s">
        <v>177</v>
      </c>
      <c r="G47" s="119" t="s">
        <v>177</v>
      </c>
      <c r="H47" s="119" t="s">
        <v>176</v>
      </c>
      <c r="I47" s="119" t="s">
        <v>176</v>
      </c>
    </row>
    <row r="48" spans="1:9" x14ac:dyDescent="0.25">
      <c r="A48" s="117" t="s">
        <v>217</v>
      </c>
      <c r="B48" s="118" t="s">
        <v>219</v>
      </c>
      <c r="C48" s="117" t="s">
        <v>177</v>
      </c>
      <c r="D48" s="117" t="s">
        <v>177</v>
      </c>
      <c r="E48" s="117" t="s">
        <v>176</v>
      </c>
      <c r="F48" s="117" t="s">
        <v>177</v>
      </c>
      <c r="G48" s="117" t="s">
        <v>176</v>
      </c>
      <c r="H48" s="117" t="s">
        <v>176</v>
      </c>
      <c r="I48" s="117" t="s">
        <v>176</v>
      </c>
    </row>
    <row r="49" spans="1:9" x14ac:dyDescent="0.25">
      <c r="A49" s="119" t="s">
        <v>217</v>
      </c>
      <c r="B49" s="120" t="s">
        <v>220</v>
      </c>
      <c r="C49" s="119" t="s">
        <v>177</v>
      </c>
      <c r="D49" s="119" t="s">
        <v>177</v>
      </c>
      <c r="E49" s="119" t="s">
        <v>176</v>
      </c>
      <c r="F49" s="119" t="s">
        <v>177</v>
      </c>
      <c r="G49" s="119" t="s">
        <v>176</v>
      </c>
      <c r="H49" s="119" t="s">
        <v>177</v>
      </c>
      <c r="I49" s="119" t="s">
        <v>176</v>
      </c>
    </row>
    <row r="50" spans="1:9" x14ac:dyDescent="0.25">
      <c r="A50" s="117" t="s">
        <v>217</v>
      </c>
      <c r="B50" s="118" t="s">
        <v>221</v>
      </c>
      <c r="C50" s="117" t="s">
        <v>177</v>
      </c>
      <c r="D50" s="117" t="s">
        <v>177</v>
      </c>
      <c r="E50" s="117" t="s">
        <v>177</v>
      </c>
      <c r="F50" s="117" t="s">
        <v>177</v>
      </c>
      <c r="G50" s="117" t="s">
        <v>176</v>
      </c>
      <c r="H50" s="117" t="s">
        <v>177</v>
      </c>
      <c r="I50" s="117" t="s">
        <v>176</v>
      </c>
    </row>
    <row r="51" spans="1:9" x14ac:dyDescent="0.25">
      <c r="A51" s="119" t="s">
        <v>222</v>
      </c>
      <c r="B51" s="120" t="s">
        <v>223</v>
      </c>
      <c r="C51" s="119" t="s">
        <v>177</v>
      </c>
      <c r="D51" s="119" t="s">
        <v>177</v>
      </c>
      <c r="E51" s="119" t="s">
        <v>177</v>
      </c>
      <c r="F51" s="119" t="s">
        <v>177</v>
      </c>
      <c r="G51" s="119" t="s">
        <v>176</v>
      </c>
      <c r="H51" s="119" t="s">
        <v>177</v>
      </c>
      <c r="I51" s="119" t="s">
        <v>177</v>
      </c>
    </row>
    <row r="52" spans="1:9" x14ac:dyDescent="0.25">
      <c r="A52" s="117" t="s">
        <v>222</v>
      </c>
      <c r="B52" s="118" t="s">
        <v>224</v>
      </c>
      <c r="C52" s="117" t="s">
        <v>177</v>
      </c>
      <c r="D52" s="117" t="s">
        <v>177</v>
      </c>
      <c r="E52" s="117" t="s">
        <v>177</v>
      </c>
      <c r="F52" s="117" t="s">
        <v>177</v>
      </c>
      <c r="G52" s="117" t="s">
        <v>176</v>
      </c>
      <c r="H52" s="117" t="s">
        <v>177</v>
      </c>
      <c r="I52" s="117" t="s">
        <v>177</v>
      </c>
    </row>
    <row r="53" spans="1:9" x14ac:dyDescent="0.25">
      <c r="A53" s="119" t="s">
        <v>222</v>
      </c>
      <c r="B53" s="120" t="s">
        <v>225</v>
      </c>
      <c r="C53" s="119" t="s">
        <v>177</v>
      </c>
      <c r="D53" s="119" t="s">
        <v>177</v>
      </c>
      <c r="E53" s="119" t="s">
        <v>176</v>
      </c>
      <c r="F53" s="119" t="s">
        <v>177</v>
      </c>
      <c r="G53" s="119" t="s">
        <v>176</v>
      </c>
      <c r="H53" s="119" t="s">
        <v>176</v>
      </c>
      <c r="I53" s="119" t="s">
        <v>177</v>
      </c>
    </row>
    <row r="54" spans="1:9" x14ac:dyDescent="0.25">
      <c r="A54" s="117" t="s">
        <v>222</v>
      </c>
      <c r="B54" s="118" t="s">
        <v>226</v>
      </c>
      <c r="C54" s="117" t="s">
        <v>176</v>
      </c>
      <c r="D54" s="117" t="s">
        <v>176</v>
      </c>
      <c r="E54" s="117" t="s">
        <v>177</v>
      </c>
      <c r="F54" s="117" t="s">
        <v>177</v>
      </c>
      <c r="G54" s="117" t="s">
        <v>176</v>
      </c>
      <c r="H54" s="117" t="s">
        <v>176</v>
      </c>
      <c r="I54" s="117" t="s">
        <v>176</v>
      </c>
    </row>
    <row r="55" spans="1:9" x14ac:dyDescent="0.25">
      <c r="A55" s="119" t="s">
        <v>222</v>
      </c>
      <c r="B55" s="120" t="s">
        <v>227</v>
      </c>
      <c r="C55" s="119" t="s">
        <v>176</v>
      </c>
      <c r="D55" s="119" t="s">
        <v>176</v>
      </c>
      <c r="E55" s="119" t="s">
        <v>177</v>
      </c>
      <c r="F55" s="119" t="s">
        <v>177</v>
      </c>
      <c r="G55" s="119" t="s">
        <v>177</v>
      </c>
      <c r="H55" s="119" t="s">
        <v>176</v>
      </c>
      <c r="I55" s="119" t="s">
        <v>177</v>
      </c>
    </row>
    <row r="56" spans="1:9" x14ac:dyDescent="0.25">
      <c r="A56" s="117" t="s">
        <v>228</v>
      </c>
      <c r="B56" s="118" t="s">
        <v>229</v>
      </c>
      <c r="C56" s="117" t="s">
        <v>177</v>
      </c>
      <c r="D56" s="117" t="s">
        <v>177</v>
      </c>
      <c r="E56" s="117" t="s">
        <v>177</v>
      </c>
      <c r="F56" s="117" t="s">
        <v>177</v>
      </c>
      <c r="G56" s="117" t="s">
        <v>177</v>
      </c>
      <c r="H56" s="117" t="s">
        <v>177</v>
      </c>
      <c r="I56" s="117" t="s">
        <v>177</v>
      </c>
    </row>
    <row r="57" spans="1:9" x14ac:dyDescent="0.25">
      <c r="A57" s="119" t="s">
        <v>230</v>
      </c>
      <c r="B57" s="120" t="s">
        <v>231</v>
      </c>
      <c r="C57" s="119" t="s">
        <v>177</v>
      </c>
      <c r="D57" s="119" t="s">
        <v>177</v>
      </c>
      <c r="E57" s="119" t="s">
        <v>177</v>
      </c>
      <c r="F57" s="119" t="s">
        <v>177</v>
      </c>
      <c r="G57" s="119" t="s">
        <v>176</v>
      </c>
      <c r="H57" s="119" t="s">
        <v>176</v>
      </c>
      <c r="I57" s="119" t="s">
        <v>177</v>
      </c>
    </row>
    <row r="58" spans="1:9" x14ac:dyDescent="0.25">
      <c r="A58" s="117" t="s">
        <v>232</v>
      </c>
      <c r="B58" s="118" t="s">
        <v>233</v>
      </c>
      <c r="C58" s="117" t="s">
        <v>177</v>
      </c>
      <c r="D58" s="117" t="s">
        <v>177</v>
      </c>
      <c r="E58" s="117" t="s">
        <v>177</v>
      </c>
      <c r="F58" s="117" t="s">
        <v>177</v>
      </c>
      <c r="G58" s="117" t="s">
        <v>177</v>
      </c>
      <c r="H58" s="117" t="s">
        <v>177</v>
      </c>
      <c r="I58" s="117" t="s">
        <v>177</v>
      </c>
    </row>
    <row r="59" spans="1:9" x14ac:dyDescent="0.25">
      <c r="A59" s="119" t="s">
        <v>232</v>
      </c>
      <c r="B59" s="120" t="s">
        <v>234</v>
      </c>
      <c r="C59" s="119" t="s">
        <v>177</v>
      </c>
      <c r="D59" s="119" t="s">
        <v>177</v>
      </c>
      <c r="E59" s="119" t="s">
        <v>177</v>
      </c>
      <c r="F59" s="119" t="s">
        <v>177</v>
      </c>
      <c r="G59" s="119" t="s">
        <v>177</v>
      </c>
      <c r="H59" s="119" t="s">
        <v>177</v>
      </c>
      <c r="I59" s="119" t="s">
        <v>176</v>
      </c>
    </row>
    <row r="60" spans="1:9" x14ac:dyDescent="0.25">
      <c r="A60" s="117" t="s">
        <v>232</v>
      </c>
      <c r="B60" s="118" t="s">
        <v>235</v>
      </c>
      <c r="C60" s="117" t="s">
        <v>177</v>
      </c>
      <c r="D60" s="117" t="s">
        <v>177</v>
      </c>
      <c r="E60" s="117" t="s">
        <v>176</v>
      </c>
      <c r="F60" s="117" t="s">
        <v>177</v>
      </c>
      <c r="G60" s="117" t="s">
        <v>176</v>
      </c>
      <c r="H60" s="117" t="s">
        <v>176</v>
      </c>
      <c r="I60" s="117" t="s">
        <v>176</v>
      </c>
    </row>
    <row r="61" spans="1:9" x14ac:dyDescent="0.25">
      <c r="A61" s="119" t="s">
        <v>232</v>
      </c>
      <c r="B61" s="120" t="s">
        <v>236</v>
      </c>
      <c r="C61" s="119" t="s">
        <v>177</v>
      </c>
      <c r="D61" s="119" t="s">
        <v>177</v>
      </c>
      <c r="E61" s="119" t="s">
        <v>177</v>
      </c>
      <c r="F61" s="119" t="s">
        <v>177</v>
      </c>
      <c r="G61" s="119" t="s">
        <v>176</v>
      </c>
      <c r="H61" s="119" t="s">
        <v>177</v>
      </c>
      <c r="I61" s="119" t="s">
        <v>177</v>
      </c>
    </row>
    <row r="62" spans="1:9" x14ac:dyDescent="0.25">
      <c r="A62" s="117" t="s">
        <v>232</v>
      </c>
      <c r="B62" s="118" t="s">
        <v>237</v>
      </c>
      <c r="C62" s="117" t="s">
        <v>177</v>
      </c>
      <c r="D62" s="117" t="s">
        <v>177</v>
      </c>
      <c r="E62" s="117" t="s">
        <v>176</v>
      </c>
      <c r="F62" s="117" t="s">
        <v>177</v>
      </c>
      <c r="G62" s="117" t="s">
        <v>177</v>
      </c>
      <c r="H62" s="117" t="s">
        <v>177</v>
      </c>
      <c r="I62" s="117" t="s">
        <v>176</v>
      </c>
    </row>
    <row r="63" spans="1:9" x14ac:dyDescent="0.25">
      <c r="A63" s="119" t="s">
        <v>232</v>
      </c>
      <c r="B63" s="120" t="s">
        <v>238</v>
      </c>
      <c r="C63" s="119" t="s">
        <v>176</v>
      </c>
      <c r="D63" s="119" t="s">
        <v>176</v>
      </c>
      <c r="E63" s="119" t="s">
        <v>176</v>
      </c>
      <c r="F63" s="119" t="s">
        <v>177</v>
      </c>
      <c r="G63" s="119" t="s">
        <v>177</v>
      </c>
      <c r="H63" s="119" t="s">
        <v>176</v>
      </c>
      <c r="I63" s="119" t="s">
        <v>176</v>
      </c>
    </row>
    <row r="64" spans="1:9" x14ac:dyDescent="0.25">
      <c r="A64" s="117" t="s">
        <v>232</v>
      </c>
      <c r="B64" s="118" t="s">
        <v>239</v>
      </c>
      <c r="C64" s="117" t="s">
        <v>177</v>
      </c>
      <c r="D64" s="117" t="s">
        <v>177</v>
      </c>
      <c r="E64" s="117" t="s">
        <v>177</v>
      </c>
      <c r="F64" s="117" t="s">
        <v>177</v>
      </c>
      <c r="G64" s="117" t="s">
        <v>177</v>
      </c>
      <c r="H64" s="117" t="s">
        <v>177</v>
      </c>
      <c r="I64" s="117" t="s">
        <v>177</v>
      </c>
    </row>
    <row r="65" spans="1:9" x14ac:dyDescent="0.25">
      <c r="A65" s="119" t="s">
        <v>232</v>
      </c>
      <c r="B65" s="120" t="s">
        <v>240</v>
      </c>
      <c r="C65" s="119" t="s">
        <v>177</v>
      </c>
      <c r="D65" s="119" t="s">
        <v>177</v>
      </c>
      <c r="E65" s="119" t="s">
        <v>177</v>
      </c>
      <c r="F65" s="119" t="s">
        <v>177</v>
      </c>
      <c r="G65" s="119" t="s">
        <v>177</v>
      </c>
      <c r="H65" s="119" t="s">
        <v>177</v>
      </c>
      <c r="I65" s="119" t="s">
        <v>176</v>
      </c>
    </row>
    <row r="66" spans="1:9" x14ac:dyDescent="0.25">
      <c r="A66" s="117" t="s">
        <v>232</v>
      </c>
      <c r="B66" s="118" t="s">
        <v>241</v>
      </c>
      <c r="C66" s="117" t="s">
        <v>177</v>
      </c>
      <c r="D66" s="117" t="s">
        <v>177</v>
      </c>
      <c r="E66" s="117" t="s">
        <v>177</v>
      </c>
      <c r="F66" s="117" t="s">
        <v>177</v>
      </c>
      <c r="G66" s="117" t="s">
        <v>177</v>
      </c>
      <c r="H66" s="117" t="s">
        <v>177</v>
      </c>
      <c r="I66" s="117" t="s">
        <v>177</v>
      </c>
    </row>
    <row r="67" spans="1:9" x14ac:dyDescent="0.25">
      <c r="A67" s="119" t="s">
        <v>232</v>
      </c>
      <c r="B67" s="120" t="s">
        <v>242</v>
      </c>
      <c r="C67" s="119" t="s">
        <v>177</v>
      </c>
      <c r="D67" s="119" t="s">
        <v>177</v>
      </c>
      <c r="E67" s="119" t="s">
        <v>177</v>
      </c>
      <c r="F67" s="119" t="s">
        <v>177</v>
      </c>
      <c r="G67" s="119" t="s">
        <v>177</v>
      </c>
      <c r="H67" s="119" t="s">
        <v>177</v>
      </c>
      <c r="I67" s="119" t="s">
        <v>177</v>
      </c>
    </row>
    <row r="68" spans="1:9" x14ac:dyDescent="0.25">
      <c r="A68" s="117" t="s">
        <v>232</v>
      </c>
      <c r="B68" s="118" t="s">
        <v>243</v>
      </c>
      <c r="C68" s="117" t="s">
        <v>177</v>
      </c>
      <c r="D68" s="117" t="s">
        <v>177</v>
      </c>
      <c r="E68" s="117" t="s">
        <v>177</v>
      </c>
      <c r="F68" s="117" t="s">
        <v>177</v>
      </c>
      <c r="G68" s="117" t="s">
        <v>177</v>
      </c>
      <c r="H68" s="117" t="s">
        <v>177</v>
      </c>
      <c r="I68" s="117" t="s">
        <v>177</v>
      </c>
    </row>
    <row r="69" spans="1:9" x14ac:dyDescent="0.25">
      <c r="A69" s="119" t="s">
        <v>232</v>
      </c>
      <c r="B69" s="120" t="s">
        <v>244</v>
      </c>
      <c r="C69" s="119" t="s">
        <v>177</v>
      </c>
      <c r="D69" s="119" t="s">
        <v>177</v>
      </c>
      <c r="E69" s="119" t="s">
        <v>176</v>
      </c>
      <c r="F69" s="119" t="s">
        <v>177</v>
      </c>
      <c r="G69" s="119" t="s">
        <v>177</v>
      </c>
      <c r="H69" s="119" t="s">
        <v>177</v>
      </c>
      <c r="I69" s="119" t="s">
        <v>177</v>
      </c>
    </row>
    <row r="70" spans="1:9" x14ac:dyDescent="0.25">
      <c r="A70" s="117" t="s">
        <v>232</v>
      </c>
      <c r="B70" s="118" t="s">
        <v>245</v>
      </c>
      <c r="C70" s="117" t="s">
        <v>177</v>
      </c>
      <c r="D70" s="117" t="s">
        <v>177</v>
      </c>
      <c r="E70" s="117" t="s">
        <v>177</v>
      </c>
      <c r="F70" s="117" t="s">
        <v>177</v>
      </c>
      <c r="G70" s="117" t="s">
        <v>177</v>
      </c>
      <c r="H70" s="117" t="s">
        <v>177</v>
      </c>
      <c r="I70" s="117" t="s">
        <v>176</v>
      </c>
    </row>
    <row r="71" spans="1:9" x14ac:dyDescent="0.25">
      <c r="A71" s="119" t="s">
        <v>232</v>
      </c>
      <c r="B71" s="120" t="s">
        <v>246</v>
      </c>
      <c r="C71" s="119" t="s">
        <v>177</v>
      </c>
      <c r="D71" s="119" t="s">
        <v>177</v>
      </c>
      <c r="E71" s="119" t="s">
        <v>177</v>
      </c>
      <c r="F71" s="119" t="s">
        <v>177</v>
      </c>
      <c r="G71" s="119" t="s">
        <v>177</v>
      </c>
      <c r="H71" s="119" t="s">
        <v>177</v>
      </c>
      <c r="I71" s="119" t="s">
        <v>176</v>
      </c>
    </row>
    <row r="72" spans="1:9" x14ac:dyDescent="0.25">
      <c r="A72" s="117" t="s">
        <v>232</v>
      </c>
      <c r="B72" s="118" t="s">
        <v>247</v>
      </c>
      <c r="C72" s="117" t="s">
        <v>177</v>
      </c>
      <c r="D72" s="117" t="s">
        <v>177</v>
      </c>
      <c r="E72" s="117" t="s">
        <v>177</v>
      </c>
      <c r="F72" s="117" t="s">
        <v>177</v>
      </c>
      <c r="G72" s="117" t="s">
        <v>177</v>
      </c>
      <c r="H72" s="117" t="s">
        <v>177</v>
      </c>
      <c r="I72" s="117" t="s">
        <v>177</v>
      </c>
    </row>
    <row r="73" spans="1:9" x14ac:dyDescent="0.25">
      <c r="A73" s="119" t="s">
        <v>232</v>
      </c>
      <c r="B73" s="120" t="s">
        <v>248</v>
      </c>
      <c r="C73" s="119" t="s">
        <v>177</v>
      </c>
      <c r="D73" s="119" t="s">
        <v>177</v>
      </c>
      <c r="E73" s="119" t="s">
        <v>177</v>
      </c>
      <c r="F73" s="119" t="s">
        <v>177</v>
      </c>
      <c r="G73" s="119" t="s">
        <v>177</v>
      </c>
      <c r="H73" s="119" t="s">
        <v>177</v>
      </c>
      <c r="I73" s="119" t="s">
        <v>177</v>
      </c>
    </row>
    <row r="74" spans="1:9" x14ac:dyDescent="0.25">
      <c r="A74" s="117" t="s">
        <v>232</v>
      </c>
      <c r="B74" s="118" t="s">
        <v>249</v>
      </c>
      <c r="C74" s="117" t="s">
        <v>177</v>
      </c>
      <c r="D74" s="117" t="s">
        <v>177</v>
      </c>
      <c r="E74" s="117" t="s">
        <v>177</v>
      </c>
      <c r="F74" s="117" t="s">
        <v>177</v>
      </c>
      <c r="G74" s="117" t="s">
        <v>177</v>
      </c>
      <c r="H74" s="117" t="s">
        <v>177</v>
      </c>
      <c r="I74" s="117" t="s">
        <v>177</v>
      </c>
    </row>
    <row r="75" spans="1:9" x14ac:dyDescent="0.25">
      <c r="A75" s="119" t="s">
        <v>232</v>
      </c>
      <c r="B75" s="120" t="s">
        <v>250</v>
      </c>
      <c r="C75" s="119" t="s">
        <v>176</v>
      </c>
      <c r="D75" s="119" t="s">
        <v>176</v>
      </c>
      <c r="E75" s="119" t="s">
        <v>176</v>
      </c>
      <c r="F75" s="119" t="s">
        <v>177</v>
      </c>
      <c r="G75" s="119" t="s">
        <v>177</v>
      </c>
      <c r="H75" s="119" t="s">
        <v>177</v>
      </c>
      <c r="I75" s="119" t="s">
        <v>177</v>
      </c>
    </row>
    <row r="76" spans="1:9" x14ac:dyDescent="0.25">
      <c r="A76" s="117" t="s">
        <v>251</v>
      </c>
      <c r="B76" s="118" t="s">
        <v>252</v>
      </c>
      <c r="C76" s="117" t="s">
        <v>177</v>
      </c>
      <c r="D76" s="117" t="s">
        <v>177</v>
      </c>
      <c r="E76" s="117" t="s">
        <v>176</v>
      </c>
      <c r="F76" s="117" t="s">
        <v>176</v>
      </c>
      <c r="G76" s="117" t="s">
        <v>177</v>
      </c>
      <c r="H76" s="117" t="s">
        <v>177</v>
      </c>
      <c r="I76" s="117" t="s">
        <v>176</v>
      </c>
    </row>
    <row r="77" spans="1:9" x14ac:dyDescent="0.25">
      <c r="A77" s="119" t="s">
        <v>251</v>
      </c>
      <c r="B77" s="120" t="s">
        <v>253</v>
      </c>
      <c r="C77" s="119" t="s">
        <v>176</v>
      </c>
      <c r="D77" s="119" t="s">
        <v>176</v>
      </c>
      <c r="E77" s="119" t="s">
        <v>176</v>
      </c>
      <c r="F77" s="119" t="s">
        <v>177</v>
      </c>
      <c r="G77" s="119" t="s">
        <v>177</v>
      </c>
      <c r="H77" s="119" t="s">
        <v>177</v>
      </c>
      <c r="I77" s="119" t="s">
        <v>176</v>
      </c>
    </row>
    <row r="78" spans="1:9" x14ac:dyDescent="0.25">
      <c r="A78" s="117" t="s">
        <v>251</v>
      </c>
      <c r="B78" s="118" t="s">
        <v>254</v>
      </c>
      <c r="C78" s="117" t="s">
        <v>177</v>
      </c>
      <c r="D78" s="117" t="s">
        <v>177</v>
      </c>
      <c r="E78" s="117" t="s">
        <v>176</v>
      </c>
      <c r="F78" s="117" t="s">
        <v>177</v>
      </c>
      <c r="G78" s="117" t="s">
        <v>177</v>
      </c>
      <c r="H78" s="117" t="s">
        <v>176</v>
      </c>
      <c r="I78" s="117" t="s">
        <v>177</v>
      </c>
    </row>
    <row r="79" spans="1:9" x14ac:dyDescent="0.25">
      <c r="A79" s="119" t="s">
        <v>251</v>
      </c>
      <c r="B79" s="120" t="s">
        <v>255</v>
      </c>
      <c r="C79" s="119" t="s">
        <v>177</v>
      </c>
      <c r="D79" s="119" t="s">
        <v>177</v>
      </c>
      <c r="E79" s="119" t="s">
        <v>177</v>
      </c>
      <c r="F79" s="119" t="s">
        <v>177</v>
      </c>
      <c r="G79" s="119" t="s">
        <v>176</v>
      </c>
      <c r="H79" s="119" t="s">
        <v>176</v>
      </c>
      <c r="I79" s="119" t="s">
        <v>177</v>
      </c>
    </row>
    <row r="80" spans="1:9" x14ac:dyDescent="0.25">
      <c r="A80" s="117" t="s">
        <v>251</v>
      </c>
      <c r="B80" s="118" t="s">
        <v>551</v>
      </c>
      <c r="C80" s="117" t="s">
        <v>177</v>
      </c>
      <c r="D80" s="117" t="s">
        <v>177</v>
      </c>
      <c r="E80" s="117" t="s">
        <v>176</v>
      </c>
      <c r="F80" s="117" t="s">
        <v>177</v>
      </c>
      <c r="G80" s="117" t="s">
        <v>177</v>
      </c>
      <c r="H80" s="117" t="s">
        <v>177</v>
      </c>
      <c r="I80" s="117" t="s">
        <v>177</v>
      </c>
    </row>
    <row r="81" spans="1:9" x14ac:dyDescent="0.25">
      <c r="A81" s="119" t="s">
        <v>251</v>
      </c>
      <c r="B81" s="120" t="s">
        <v>256</v>
      </c>
      <c r="C81" s="119" t="s">
        <v>177</v>
      </c>
      <c r="D81" s="119" t="s">
        <v>177</v>
      </c>
      <c r="E81" s="119" t="s">
        <v>176</v>
      </c>
      <c r="F81" s="119" t="s">
        <v>177</v>
      </c>
      <c r="G81" s="119" t="s">
        <v>177</v>
      </c>
      <c r="H81" s="119" t="s">
        <v>177</v>
      </c>
      <c r="I81" s="119" t="s">
        <v>177</v>
      </c>
    </row>
    <row r="82" spans="1:9" x14ac:dyDescent="0.25">
      <c r="A82" s="117" t="s">
        <v>251</v>
      </c>
      <c r="B82" s="118" t="s">
        <v>257</v>
      </c>
      <c r="C82" s="117" t="s">
        <v>177</v>
      </c>
      <c r="D82" s="117" t="s">
        <v>177</v>
      </c>
      <c r="E82" s="117" t="s">
        <v>177</v>
      </c>
      <c r="F82" s="117" t="s">
        <v>177</v>
      </c>
      <c r="G82" s="117" t="s">
        <v>176</v>
      </c>
      <c r="H82" s="117" t="s">
        <v>177</v>
      </c>
      <c r="I82" s="117" t="s">
        <v>177</v>
      </c>
    </row>
    <row r="83" spans="1:9" x14ac:dyDescent="0.25">
      <c r="A83" s="119" t="s">
        <v>251</v>
      </c>
      <c r="B83" s="120" t="s">
        <v>258</v>
      </c>
      <c r="C83" s="119" t="s">
        <v>176</v>
      </c>
      <c r="D83" s="119" t="s">
        <v>176</v>
      </c>
      <c r="E83" s="119" t="s">
        <v>176</v>
      </c>
      <c r="F83" s="119" t="s">
        <v>177</v>
      </c>
      <c r="G83" s="119" t="s">
        <v>177</v>
      </c>
      <c r="H83" s="119" t="s">
        <v>177</v>
      </c>
      <c r="I83" s="119" t="s">
        <v>177</v>
      </c>
    </row>
    <row r="84" spans="1:9" x14ac:dyDescent="0.25">
      <c r="A84" s="117" t="s">
        <v>251</v>
      </c>
      <c r="B84" s="118" t="s">
        <v>259</v>
      </c>
      <c r="C84" s="117" t="s">
        <v>177</v>
      </c>
      <c r="D84" s="117" t="s">
        <v>177</v>
      </c>
      <c r="E84" s="117" t="s">
        <v>176</v>
      </c>
      <c r="F84" s="117" t="s">
        <v>177</v>
      </c>
      <c r="G84" s="117" t="s">
        <v>176</v>
      </c>
      <c r="H84" s="117" t="s">
        <v>176</v>
      </c>
      <c r="I84" s="117" t="s">
        <v>176</v>
      </c>
    </row>
    <row r="85" spans="1:9" x14ac:dyDescent="0.25">
      <c r="A85" s="119" t="s">
        <v>251</v>
      </c>
      <c r="B85" s="120" t="s">
        <v>260</v>
      </c>
      <c r="C85" s="119" t="s">
        <v>176</v>
      </c>
      <c r="D85" s="119" t="s">
        <v>176</v>
      </c>
      <c r="E85" s="119" t="s">
        <v>177</v>
      </c>
      <c r="F85" s="119" t="s">
        <v>176</v>
      </c>
      <c r="G85" s="119" t="s">
        <v>176</v>
      </c>
      <c r="H85" s="119" t="s">
        <v>176</v>
      </c>
      <c r="I85" s="119" t="s">
        <v>177</v>
      </c>
    </row>
    <row r="86" spans="1:9" x14ac:dyDescent="0.25">
      <c r="A86" s="117" t="s">
        <v>251</v>
      </c>
      <c r="B86" s="118" t="s">
        <v>261</v>
      </c>
      <c r="C86" s="117" t="s">
        <v>177</v>
      </c>
      <c r="D86" s="117" t="s">
        <v>177</v>
      </c>
      <c r="E86" s="117" t="s">
        <v>176</v>
      </c>
      <c r="F86" s="117" t="s">
        <v>177</v>
      </c>
      <c r="G86" s="117" t="s">
        <v>177</v>
      </c>
      <c r="H86" s="117" t="s">
        <v>177</v>
      </c>
      <c r="I86" s="117" t="s">
        <v>177</v>
      </c>
    </row>
    <row r="87" spans="1:9" x14ac:dyDescent="0.25">
      <c r="A87" s="119" t="s">
        <v>251</v>
      </c>
      <c r="B87" s="120" t="s">
        <v>262</v>
      </c>
      <c r="C87" s="119" t="s">
        <v>177</v>
      </c>
      <c r="D87" s="119" t="s">
        <v>177</v>
      </c>
      <c r="E87" s="119" t="s">
        <v>177</v>
      </c>
      <c r="F87" s="119" t="s">
        <v>177</v>
      </c>
      <c r="G87" s="119" t="s">
        <v>177</v>
      </c>
      <c r="H87" s="119" t="s">
        <v>177</v>
      </c>
      <c r="I87" s="119" t="s">
        <v>176</v>
      </c>
    </row>
    <row r="88" spans="1:9" x14ac:dyDescent="0.25">
      <c r="A88" s="117" t="s">
        <v>251</v>
      </c>
      <c r="B88" s="118" t="s">
        <v>263</v>
      </c>
      <c r="C88" s="117" t="s">
        <v>176</v>
      </c>
      <c r="D88" s="117" t="s">
        <v>176</v>
      </c>
      <c r="E88" s="117" t="s">
        <v>176</v>
      </c>
      <c r="F88" s="117" t="s">
        <v>177</v>
      </c>
      <c r="G88" s="117" t="s">
        <v>177</v>
      </c>
      <c r="H88" s="117" t="s">
        <v>177</v>
      </c>
      <c r="I88" s="117" t="s">
        <v>177</v>
      </c>
    </row>
    <row r="89" spans="1:9" x14ac:dyDescent="0.25">
      <c r="A89" s="119" t="s">
        <v>251</v>
      </c>
      <c r="B89" s="120" t="s">
        <v>264</v>
      </c>
      <c r="C89" s="119" t="s">
        <v>177</v>
      </c>
      <c r="D89" s="119" t="s">
        <v>177</v>
      </c>
      <c r="E89" s="119" t="s">
        <v>177</v>
      </c>
      <c r="F89" s="119" t="s">
        <v>177</v>
      </c>
      <c r="G89" s="119" t="s">
        <v>177</v>
      </c>
      <c r="H89" s="119" t="s">
        <v>177</v>
      </c>
      <c r="I89" s="119" t="s">
        <v>177</v>
      </c>
    </row>
    <row r="90" spans="1:9" x14ac:dyDescent="0.25">
      <c r="A90" s="117" t="s">
        <v>251</v>
      </c>
      <c r="B90" s="118" t="s">
        <v>265</v>
      </c>
      <c r="C90" s="117" t="s">
        <v>177</v>
      </c>
      <c r="D90" s="117" t="s">
        <v>177</v>
      </c>
      <c r="E90" s="117" t="s">
        <v>177</v>
      </c>
      <c r="F90" s="117" t="s">
        <v>177</v>
      </c>
      <c r="G90" s="117" t="s">
        <v>177</v>
      </c>
      <c r="H90" s="117" t="s">
        <v>177</v>
      </c>
      <c r="I90" s="117" t="s">
        <v>176</v>
      </c>
    </row>
    <row r="91" spans="1:9" x14ac:dyDescent="0.25">
      <c r="A91" s="119" t="s">
        <v>251</v>
      </c>
      <c r="B91" s="120" t="s">
        <v>266</v>
      </c>
      <c r="C91" s="119" t="s">
        <v>176</v>
      </c>
      <c r="D91" s="119" t="s">
        <v>176</v>
      </c>
      <c r="E91" s="119" t="s">
        <v>176</v>
      </c>
      <c r="F91" s="119" t="s">
        <v>177</v>
      </c>
      <c r="G91" s="119" t="s">
        <v>177</v>
      </c>
      <c r="H91" s="119" t="s">
        <v>177</v>
      </c>
      <c r="I91" s="119" t="s">
        <v>176</v>
      </c>
    </row>
    <row r="92" spans="1:9" x14ac:dyDescent="0.25">
      <c r="A92" s="117" t="s">
        <v>267</v>
      </c>
      <c r="B92" s="118" t="s">
        <v>268</v>
      </c>
      <c r="C92" s="117" t="s">
        <v>176</v>
      </c>
      <c r="D92" s="117" t="s">
        <v>176</v>
      </c>
      <c r="E92" s="117" t="s">
        <v>177</v>
      </c>
      <c r="F92" s="117" t="s">
        <v>177</v>
      </c>
      <c r="G92" s="117" t="s">
        <v>176</v>
      </c>
      <c r="H92" s="117" t="s">
        <v>177</v>
      </c>
      <c r="I92" s="117" t="s">
        <v>177</v>
      </c>
    </row>
    <row r="93" spans="1:9" x14ac:dyDescent="0.25">
      <c r="A93" s="119" t="s">
        <v>267</v>
      </c>
      <c r="B93" s="120" t="s">
        <v>269</v>
      </c>
      <c r="C93" s="119" t="s">
        <v>177</v>
      </c>
      <c r="D93" s="119" t="s">
        <v>177</v>
      </c>
      <c r="E93" s="119" t="s">
        <v>176</v>
      </c>
      <c r="F93" s="119" t="s">
        <v>177</v>
      </c>
      <c r="G93" s="119" t="s">
        <v>176</v>
      </c>
      <c r="H93" s="119" t="s">
        <v>177</v>
      </c>
      <c r="I93" s="119" t="s">
        <v>176</v>
      </c>
    </row>
    <row r="94" spans="1:9" x14ac:dyDescent="0.25">
      <c r="A94" s="117" t="s">
        <v>270</v>
      </c>
      <c r="B94" s="118" t="s">
        <v>552</v>
      </c>
      <c r="C94" s="117" t="s">
        <v>177</v>
      </c>
      <c r="D94" s="117" t="s">
        <v>177</v>
      </c>
      <c r="E94" s="117" t="s">
        <v>176</v>
      </c>
      <c r="F94" s="117" t="s">
        <v>177</v>
      </c>
      <c r="G94" s="117" t="s">
        <v>176</v>
      </c>
      <c r="H94" s="117" t="s">
        <v>177</v>
      </c>
      <c r="I94" s="117" t="s">
        <v>176</v>
      </c>
    </row>
    <row r="95" spans="1:9" x14ac:dyDescent="0.25">
      <c r="A95" s="119" t="s">
        <v>270</v>
      </c>
      <c r="B95" s="120" t="s">
        <v>271</v>
      </c>
      <c r="C95" s="119" t="s">
        <v>176</v>
      </c>
      <c r="D95" s="119" t="s">
        <v>176</v>
      </c>
      <c r="E95" s="119" t="s">
        <v>177</v>
      </c>
      <c r="F95" s="119" t="s">
        <v>176</v>
      </c>
      <c r="G95" s="119" t="s">
        <v>176</v>
      </c>
      <c r="H95" s="119" t="s">
        <v>176</v>
      </c>
      <c r="I95" s="119" t="s">
        <v>176</v>
      </c>
    </row>
    <row r="96" spans="1:9" x14ac:dyDescent="0.25">
      <c r="A96" s="117" t="s">
        <v>270</v>
      </c>
      <c r="B96" s="118" t="s">
        <v>272</v>
      </c>
      <c r="C96" s="117" t="s">
        <v>177</v>
      </c>
      <c r="D96" s="117" t="s">
        <v>177</v>
      </c>
      <c r="E96" s="117" t="s">
        <v>177</v>
      </c>
      <c r="F96" s="117" t="s">
        <v>177</v>
      </c>
      <c r="G96" s="117" t="s">
        <v>177</v>
      </c>
      <c r="H96" s="117" t="s">
        <v>177</v>
      </c>
      <c r="I96" s="117" t="s">
        <v>177</v>
      </c>
    </row>
    <row r="97" spans="1:9" x14ac:dyDescent="0.25">
      <c r="A97" s="119" t="s">
        <v>273</v>
      </c>
      <c r="B97" s="120" t="s">
        <v>274</v>
      </c>
      <c r="C97" s="119" t="s">
        <v>176</v>
      </c>
      <c r="D97" s="119" t="s">
        <v>177</v>
      </c>
      <c r="E97" s="119" t="s">
        <v>176</v>
      </c>
      <c r="F97" s="119" t="s">
        <v>177</v>
      </c>
      <c r="G97" s="119" t="s">
        <v>177</v>
      </c>
      <c r="H97" s="119" t="s">
        <v>177</v>
      </c>
      <c r="I97" s="119" t="s">
        <v>176</v>
      </c>
    </row>
    <row r="98" spans="1:9" x14ac:dyDescent="0.25">
      <c r="A98" s="117" t="s">
        <v>273</v>
      </c>
      <c r="B98" s="118" t="s">
        <v>275</v>
      </c>
      <c r="C98" s="117" t="s">
        <v>177</v>
      </c>
      <c r="D98" s="117" t="s">
        <v>177</v>
      </c>
      <c r="E98" s="117" t="s">
        <v>176</v>
      </c>
      <c r="F98" s="117" t="s">
        <v>177</v>
      </c>
      <c r="G98" s="117" t="s">
        <v>177</v>
      </c>
      <c r="H98" s="117" t="s">
        <v>177</v>
      </c>
      <c r="I98" s="117" t="s">
        <v>176</v>
      </c>
    </row>
    <row r="99" spans="1:9" x14ac:dyDescent="0.25">
      <c r="A99" s="119" t="s">
        <v>273</v>
      </c>
      <c r="B99" s="120" t="s">
        <v>276</v>
      </c>
      <c r="C99" s="119" t="s">
        <v>177</v>
      </c>
      <c r="D99" s="119" t="s">
        <v>177</v>
      </c>
      <c r="E99" s="119" t="s">
        <v>176</v>
      </c>
      <c r="F99" s="119" t="s">
        <v>177</v>
      </c>
      <c r="G99" s="119" t="s">
        <v>177</v>
      </c>
      <c r="H99" s="119" t="s">
        <v>177</v>
      </c>
      <c r="I99" s="119" t="s">
        <v>177</v>
      </c>
    </row>
    <row r="100" spans="1:9" x14ac:dyDescent="0.25">
      <c r="A100" s="117" t="s">
        <v>273</v>
      </c>
      <c r="B100" s="118" t="s">
        <v>277</v>
      </c>
      <c r="C100" s="117" t="s">
        <v>177</v>
      </c>
      <c r="D100" s="117" t="s">
        <v>177</v>
      </c>
      <c r="E100" s="117" t="s">
        <v>177</v>
      </c>
      <c r="F100" s="117" t="s">
        <v>177</v>
      </c>
      <c r="G100" s="117" t="s">
        <v>176</v>
      </c>
      <c r="H100" s="117" t="s">
        <v>177</v>
      </c>
      <c r="I100" s="117" t="s">
        <v>177</v>
      </c>
    </row>
    <row r="101" spans="1:9" x14ac:dyDescent="0.25">
      <c r="A101" s="119" t="s">
        <v>273</v>
      </c>
      <c r="B101" s="120" t="s">
        <v>278</v>
      </c>
      <c r="C101" s="119" t="s">
        <v>176</v>
      </c>
      <c r="D101" s="119" t="s">
        <v>176</v>
      </c>
      <c r="E101" s="119" t="s">
        <v>177</v>
      </c>
      <c r="F101" s="119" t="s">
        <v>177</v>
      </c>
      <c r="G101" s="119" t="s">
        <v>177</v>
      </c>
      <c r="H101" s="119" t="s">
        <v>177</v>
      </c>
      <c r="I101" s="119" t="s">
        <v>176</v>
      </c>
    </row>
    <row r="102" spans="1:9" x14ac:dyDescent="0.25">
      <c r="A102" s="117" t="s">
        <v>273</v>
      </c>
      <c r="B102" s="118" t="s">
        <v>279</v>
      </c>
      <c r="C102" s="117" t="s">
        <v>177</v>
      </c>
      <c r="D102" s="117" t="s">
        <v>177</v>
      </c>
      <c r="E102" s="117" t="s">
        <v>177</v>
      </c>
      <c r="F102" s="117" t="s">
        <v>177</v>
      </c>
      <c r="G102" s="117" t="s">
        <v>177</v>
      </c>
      <c r="H102" s="117" t="s">
        <v>177</v>
      </c>
      <c r="I102" s="117" t="s">
        <v>177</v>
      </c>
    </row>
    <row r="103" spans="1:9" x14ac:dyDescent="0.25">
      <c r="A103" s="119" t="s">
        <v>273</v>
      </c>
      <c r="B103" s="120" t="s">
        <v>280</v>
      </c>
      <c r="C103" s="119" t="s">
        <v>177</v>
      </c>
      <c r="D103" s="119" t="s">
        <v>177</v>
      </c>
      <c r="E103" s="119" t="s">
        <v>177</v>
      </c>
      <c r="F103" s="119" t="s">
        <v>177</v>
      </c>
      <c r="G103" s="119" t="s">
        <v>177</v>
      </c>
      <c r="H103" s="119" t="s">
        <v>177</v>
      </c>
      <c r="I103" s="119" t="s">
        <v>176</v>
      </c>
    </row>
    <row r="104" spans="1:9" x14ac:dyDescent="0.25">
      <c r="A104" s="117" t="s">
        <v>273</v>
      </c>
      <c r="B104" s="118" t="s">
        <v>281</v>
      </c>
      <c r="C104" s="117" t="s">
        <v>177</v>
      </c>
      <c r="D104" s="117" t="s">
        <v>177</v>
      </c>
      <c r="E104" s="117" t="s">
        <v>176</v>
      </c>
      <c r="F104" s="117" t="s">
        <v>177</v>
      </c>
      <c r="G104" s="117" t="s">
        <v>177</v>
      </c>
      <c r="H104" s="117" t="s">
        <v>177</v>
      </c>
      <c r="I104" s="117" t="s">
        <v>177</v>
      </c>
    </row>
    <row r="105" spans="1:9" x14ac:dyDescent="0.25">
      <c r="A105" s="119" t="s">
        <v>273</v>
      </c>
      <c r="B105" s="120" t="s">
        <v>282</v>
      </c>
      <c r="C105" s="119" t="s">
        <v>177</v>
      </c>
      <c r="D105" s="119" t="s">
        <v>177</v>
      </c>
      <c r="E105" s="119" t="s">
        <v>177</v>
      </c>
      <c r="F105" s="119" t="s">
        <v>177</v>
      </c>
      <c r="G105" s="119" t="s">
        <v>176</v>
      </c>
      <c r="H105" s="119" t="s">
        <v>176</v>
      </c>
      <c r="I105" s="119" t="s">
        <v>176</v>
      </c>
    </row>
    <row r="106" spans="1:9" x14ac:dyDescent="0.25">
      <c r="A106" s="117" t="s">
        <v>273</v>
      </c>
      <c r="B106" s="118" t="s">
        <v>283</v>
      </c>
      <c r="C106" s="117" t="s">
        <v>176</v>
      </c>
      <c r="D106" s="117" t="s">
        <v>177</v>
      </c>
      <c r="E106" s="117" t="s">
        <v>177</v>
      </c>
      <c r="F106" s="117" t="s">
        <v>177</v>
      </c>
      <c r="G106" s="117" t="s">
        <v>177</v>
      </c>
      <c r="H106" s="117" t="s">
        <v>177</v>
      </c>
      <c r="I106" s="117" t="s">
        <v>177</v>
      </c>
    </row>
    <row r="107" spans="1:9" x14ac:dyDescent="0.25">
      <c r="A107" s="119" t="s">
        <v>273</v>
      </c>
      <c r="B107" s="120" t="s">
        <v>284</v>
      </c>
      <c r="C107" s="119" t="s">
        <v>177</v>
      </c>
      <c r="D107" s="119" t="s">
        <v>177</v>
      </c>
      <c r="E107" s="119" t="s">
        <v>176</v>
      </c>
      <c r="F107" s="119" t="s">
        <v>177</v>
      </c>
      <c r="G107" s="119" t="s">
        <v>177</v>
      </c>
      <c r="H107" s="119" t="s">
        <v>177</v>
      </c>
      <c r="I107" s="119" t="s">
        <v>177</v>
      </c>
    </row>
    <row r="108" spans="1:9" x14ac:dyDescent="0.25">
      <c r="A108" s="117" t="s">
        <v>273</v>
      </c>
      <c r="B108" s="118" t="s">
        <v>285</v>
      </c>
      <c r="C108" s="117" t="s">
        <v>177</v>
      </c>
      <c r="D108" s="117" t="s">
        <v>177</v>
      </c>
      <c r="E108" s="117" t="s">
        <v>177</v>
      </c>
      <c r="F108" s="117" t="s">
        <v>177</v>
      </c>
      <c r="G108" s="117" t="s">
        <v>177</v>
      </c>
      <c r="H108" s="117" t="s">
        <v>177</v>
      </c>
      <c r="I108" s="117" t="s">
        <v>177</v>
      </c>
    </row>
    <row r="109" spans="1:9" x14ac:dyDescent="0.25">
      <c r="A109" s="119" t="s">
        <v>273</v>
      </c>
      <c r="B109" s="120" t="s">
        <v>286</v>
      </c>
      <c r="C109" s="119" t="s">
        <v>176</v>
      </c>
      <c r="D109" s="119" t="s">
        <v>176</v>
      </c>
      <c r="E109" s="119" t="s">
        <v>177</v>
      </c>
      <c r="F109" s="119" t="s">
        <v>177</v>
      </c>
      <c r="G109" s="119" t="s">
        <v>177</v>
      </c>
      <c r="H109" s="119" t="s">
        <v>177</v>
      </c>
      <c r="I109" s="119" t="s">
        <v>177</v>
      </c>
    </row>
    <row r="110" spans="1:9" x14ac:dyDescent="0.25">
      <c r="A110" s="117" t="s">
        <v>273</v>
      </c>
      <c r="B110" s="118" t="s">
        <v>287</v>
      </c>
      <c r="C110" s="117" t="s">
        <v>177</v>
      </c>
      <c r="D110" s="117" t="s">
        <v>177</v>
      </c>
      <c r="E110" s="117" t="s">
        <v>176</v>
      </c>
      <c r="F110" s="117" t="s">
        <v>177</v>
      </c>
      <c r="G110" s="117" t="s">
        <v>177</v>
      </c>
      <c r="H110" s="117" t="s">
        <v>177</v>
      </c>
      <c r="I110" s="117" t="s">
        <v>177</v>
      </c>
    </row>
    <row r="111" spans="1:9" x14ac:dyDescent="0.25">
      <c r="A111" s="119" t="s">
        <v>288</v>
      </c>
      <c r="B111" s="120" t="s">
        <v>289</v>
      </c>
      <c r="C111" s="119" t="s">
        <v>177</v>
      </c>
      <c r="D111" s="119" t="s">
        <v>177</v>
      </c>
      <c r="E111" s="119" t="s">
        <v>177</v>
      </c>
      <c r="F111" s="119" t="s">
        <v>177</v>
      </c>
      <c r="G111" s="119" t="s">
        <v>176</v>
      </c>
      <c r="H111" s="119" t="s">
        <v>177</v>
      </c>
      <c r="I111" s="119" t="s">
        <v>177</v>
      </c>
    </row>
    <row r="112" spans="1:9" x14ac:dyDescent="0.25">
      <c r="A112" s="117" t="s">
        <v>288</v>
      </c>
      <c r="B112" s="118" t="s">
        <v>290</v>
      </c>
      <c r="C112" s="117" t="s">
        <v>177</v>
      </c>
      <c r="D112" s="117" t="s">
        <v>177</v>
      </c>
      <c r="E112" s="117" t="s">
        <v>177</v>
      </c>
      <c r="F112" s="117" t="s">
        <v>177</v>
      </c>
      <c r="G112" s="117" t="s">
        <v>177</v>
      </c>
      <c r="H112" s="117" t="s">
        <v>177</v>
      </c>
      <c r="I112" s="117" t="s">
        <v>176</v>
      </c>
    </row>
    <row r="113" spans="1:9" x14ac:dyDescent="0.25">
      <c r="A113" s="119" t="s">
        <v>288</v>
      </c>
      <c r="B113" s="120" t="s">
        <v>291</v>
      </c>
      <c r="C113" s="119" t="s">
        <v>177</v>
      </c>
      <c r="D113" s="119" t="s">
        <v>177</v>
      </c>
      <c r="E113" s="119" t="s">
        <v>177</v>
      </c>
      <c r="F113" s="119" t="s">
        <v>177</v>
      </c>
      <c r="G113" s="119" t="s">
        <v>177</v>
      </c>
      <c r="H113" s="119" t="s">
        <v>177</v>
      </c>
      <c r="I113" s="119" t="s">
        <v>177</v>
      </c>
    </row>
    <row r="114" spans="1:9" x14ac:dyDescent="0.25">
      <c r="A114" s="117" t="s">
        <v>288</v>
      </c>
      <c r="B114" s="118" t="s">
        <v>292</v>
      </c>
      <c r="C114" s="117" t="s">
        <v>177</v>
      </c>
      <c r="D114" s="117" t="s">
        <v>177</v>
      </c>
      <c r="E114" s="117" t="s">
        <v>177</v>
      </c>
      <c r="F114" s="117" t="s">
        <v>177</v>
      </c>
      <c r="G114" s="117" t="s">
        <v>177</v>
      </c>
      <c r="H114" s="117" t="s">
        <v>177</v>
      </c>
      <c r="I114" s="117" t="s">
        <v>176</v>
      </c>
    </row>
    <row r="115" spans="1:9" x14ac:dyDescent="0.25">
      <c r="A115" s="119" t="s">
        <v>288</v>
      </c>
      <c r="B115" s="120" t="s">
        <v>293</v>
      </c>
      <c r="C115" s="119" t="s">
        <v>177</v>
      </c>
      <c r="D115" s="119" t="s">
        <v>177</v>
      </c>
      <c r="E115" s="119" t="s">
        <v>176</v>
      </c>
      <c r="F115" s="119" t="s">
        <v>177</v>
      </c>
      <c r="G115" s="119" t="s">
        <v>177</v>
      </c>
      <c r="H115" s="119" t="s">
        <v>177</v>
      </c>
      <c r="I115" s="119" t="s">
        <v>177</v>
      </c>
    </row>
    <row r="116" spans="1:9" x14ac:dyDescent="0.25">
      <c r="A116" s="117" t="s">
        <v>288</v>
      </c>
      <c r="B116" s="118" t="s">
        <v>294</v>
      </c>
      <c r="C116" s="117" t="s">
        <v>177</v>
      </c>
      <c r="D116" s="117" t="s">
        <v>177</v>
      </c>
      <c r="E116" s="117" t="s">
        <v>176</v>
      </c>
      <c r="F116" s="117" t="s">
        <v>177</v>
      </c>
      <c r="G116" s="117" t="s">
        <v>177</v>
      </c>
      <c r="H116" s="117" t="s">
        <v>177</v>
      </c>
      <c r="I116" s="117" t="s">
        <v>177</v>
      </c>
    </row>
    <row r="117" spans="1:9" x14ac:dyDescent="0.25">
      <c r="A117" s="119" t="s">
        <v>288</v>
      </c>
      <c r="B117" s="120" t="s">
        <v>295</v>
      </c>
      <c r="C117" s="119" t="s">
        <v>177</v>
      </c>
      <c r="D117" s="119" t="s">
        <v>177</v>
      </c>
      <c r="E117" s="119" t="s">
        <v>177</v>
      </c>
      <c r="F117" s="119" t="s">
        <v>177</v>
      </c>
      <c r="G117" s="119" t="s">
        <v>177</v>
      </c>
      <c r="H117" s="119" t="s">
        <v>177</v>
      </c>
      <c r="I117" s="119" t="s">
        <v>177</v>
      </c>
    </row>
    <row r="118" spans="1:9" x14ac:dyDescent="0.25">
      <c r="A118" s="117" t="s">
        <v>296</v>
      </c>
      <c r="B118" s="118" t="s">
        <v>297</v>
      </c>
      <c r="C118" s="117" t="s">
        <v>176</v>
      </c>
      <c r="D118" s="117" t="s">
        <v>177</v>
      </c>
      <c r="E118" s="117" t="s">
        <v>176</v>
      </c>
      <c r="F118" s="117" t="s">
        <v>177</v>
      </c>
      <c r="G118" s="117" t="s">
        <v>177</v>
      </c>
      <c r="H118" s="117" t="s">
        <v>177</v>
      </c>
      <c r="I118" s="117" t="s">
        <v>177</v>
      </c>
    </row>
    <row r="119" spans="1:9" x14ac:dyDescent="0.25">
      <c r="A119" s="119" t="s">
        <v>296</v>
      </c>
      <c r="B119" s="120" t="s">
        <v>298</v>
      </c>
      <c r="C119" s="119" t="s">
        <v>176</v>
      </c>
      <c r="D119" s="119" t="s">
        <v>177</v>
      </c>
      <c r="E119" s="119" t="s">
        <v>176</v>
      </c>
      <c r="F119" s="119" t="s">
        <v>177</v>
      </c>
      <c r="G119" s="119" t="s">
        <v>177</v>
      </c>
      <c r="H119" s="119" t="s">
        <v>177</v>
      </c>
      <c r="I119" s="119" t="s">
        <v>177</v>
      </c>
    </row>
    <row r="120" spans="1:9" x14ac:dyDescent="0.25">
      <c r="A120" s="117" t="s">
        <v>296</v>
      </c>
      <c r="B120" s="118" t="s">
        <v>299</v>
      </c>
      <c r="C120" s="117" t="s">
        <v>176</v>
      </c>
      <c r="D120" s="117" t="s">
        <v>176</v>
      </c>
      <c r="E120" s="117" t="s">
        <v>176</v>
      </c>
      <c r="F120" s="117" t="s">
        <v>177</v>
      </c>
      <c r="G120" s="117" t="s">
        <v>177</v>
      </c>
      <c r="H120" s="117" t="s">
        <v>177</v>
      </c>
      <c r="I120" s="117" t="s">
        <v>177</v>
      </c>
    </row>
    <row r="121" spans="1:9" x14ac:dyDescent="0.25">
      <c r="A121" s="119" t="s">
        <v>296</v>
      </c>
      <c r="B121" s="120" t="s">
        <v>300</v>
      </c>
      <c r="C121" s="119" t="s">
        <v>176</v>
      </c>
      <c r="D121" s="119" t="s">
        <v>176</v>
      </c>
      <c r="E121" s="119" t="s">
        <v>177</v>
      </c>
      <c r="F121" s="119" t="s">
        <v>177</v>
      </c>
      <c r="G121" s="119" t="s">
        <v>176</v>
      </c>
      <c r="H121" s="119" t="s">
        <v>176</v>
      </c>
      <c r="I121" s="119" t="s">
        <v>176</v>
      </c>
    </row>
    <row r="122" spans="1:9" x14ac:dyDescent="0.25">
      <c r="A122" s="117" t="s">
        <v>296</v>
      </c>
      <c r="B122" s="118" t="s">
        <v>301</v>
      </c>
      <c r="C122" s="117" t="s">
        <v>177</v>
      </c>
      <c r="D122" s="117" t="s">
        <v>177</v>
      </c>
      <c r="E122" s="117" t="s">
        <v>177</v>
      </c>
      <c r="F122" s="117" t="s">
        <v>177</v>
      </c>
      <c r="G122" s="117" t="s">
        <v>177</v>
      </c>
      <c r="H122" s="117" t="s">
        <v>177</v>
      </c>
      <c r="I122" s="117" t="s">
        <v>176</v>
      </c>
    </row>
    <row r="123" spans="1:9" x14ac:dyDescent="0.25">
      <c r="A123" s="119" t="s">
        <v>296</v>
      </c>
      <c r="B123" s="120" t="s">
        <v>302</v>
      </c>
      <c r="C123" s="119" t="s">
        <v>177</v>
      </c>
      <c r="D123" s="119" t="s">
        <v>177</v>
      </c>
      <c r="E123" s="119" t="s">
        <v>176</v>
      </c>
      <c r="F123" s="119" t="s">
        <v>177</v>
      </c>
      <c r="G123" s="119" t="s">
        <v>177</v>
      </c>
      <c r="H123" s="119" t="s">
        <v>177</v>
      </c>
      <c r="I123" s="119" t="s">
        <v>177</v>
      </c>
    </row>
    <row r="124" spans="1:9" x14ac:dyDescent="0.25">
      <c r="A124" s="117" t="s">
        <v>303</v>
      </c>
      <c r="B124" s="118" t="s">
        <v>304</v>
      </c>
      <c r="C124" s="117" t="s">
        <v>176</v>
      </c>
      <c r="D124" s="117" t="s">
        <v>177</v>
      </c>
      <c r="E124" s="117" t="s">
        <v>176</v>
      </c>
      <c r="F124" s="117" t="s">
        <v>176</v>
      </c>
      <c r="G124" s="117" t="s">
        <v>176</v>
      </c>
      <c r="H124" s="117" t="s">
        <v>176</v>
      </c>
      <c r="I124" s="117" t="s">
        <v>176</v>
      </c>
    </row>
    <row r="125" spans="1:9" x14ac:dyDescent="0.25">
      <c r="A125" s="119" t="s">
        <v>303</v>
      </c>
      <c r="B125" s="120" t="s">
        <v>305</v>
      </c>
      <c r="C125" s="119" t="s">
        <v>176</v>
      </c>
      <c r="D125" s="119" t="s">
        <v>177</v>
      </c>
      <c r="E125" s="119" t="s">
        <v>176</v>
      </c>
      <c r="F125" s="119" t="s">
        <v>177</v>
      </c>
      <c r="G125" s="119" t="s">
        <v>176</v>
      </c>
      <c r="H125" s="119" t="s">
        <v>177</v>
      </c>
      <c r="I125" s="119" t="s">
        <v>176</v>
      </c>
    </row>
    <row r="126" spans="1:9" x14ac:dyDescent="0.25">
      <c r="A126" s="117" t="s">
        <v>303</v>
      </c>
      <c r="B126" s="118" t="s">
        <v>306</v>
      </c>
      <c r="C126" s="117" t="s">
        <v>177</v>
      </c>
      <c r="D126" s="117" t="s">
        <v>177</v>
      </c>
      <c r="E126" s="117" t="s">
        <v>176</v>
      </c>
      <c r="F126" s="117" t="s">
        <v>176</v>
      </c>
      <c r="G126" s="117" t="s">
        <v>176</v>
      </c>
      <c r="H126" s="117" t="s">
        <v>177</v>
      </c>
      <c r="I126" s="117" t="s">
        <v>176</v>
      </c>
    </row>
    <row r="127" spans="1:9" x14ac:dyDescent="0.25">
      <c r="A127" s="119" t="s">
        <v>303</v>
      </c>
      <c r="B127" s="120" t="s">
        <v>307</v>
      </c>
      <c r="C127" s="119" t="s">
        <v>177</v>
      </c>
      <c r="D127" s="119" t="s">
        <v>177</v>
      </c>
      <c r="E127" s="119" t="s">
        <v>177</v>
      </c>
      <c r="F127" s="119" t="s">
        <v>177</v>
      </c>
      <c r="G127" s="119" t="s">
        <v>176</v>
      </c>
      <c r="H127" s="119" t="s">
        <v>177</v>
      </c>
      <c r="I127" s="119" t="s">
        <v>176</v>
      </c>
    </row>
    <row r="128" spans="1:9" x14ac:dyDescent="0.25">
      <c r="A128" s="117" t="s">
        <v>308</v>
      </c>
      <c r="B128" s="118" t="s">
        <v>309</v>
      </c>
      <c r="C128" s="117" t="s">
        <v>176</v>
      </c>
      <c r="D128" s="117" t="s">
        <v>177</v>
      </c>
      <c r="E128" s="117" t="s">
        <v>176</v>
      </c>
      <c r="F128" s="117" t="s">
        <v>177</v>
      </c>
      <c r="G128" s="117" t="s">
        <v>177</v>
      </c>
      <c r="H128" s="117" t="s">
        <v>177</v>
      </c>
      <c r="I128" s="117" t="s">
        <v>177</v>
      </c>
    </row>
    <row r="129" spans="1:9" x14ac:dyDescent="0.25">
      <c r="A129" s="119" t="s">
        <v>308</v>
      </c>
      <c r="B129" s="120" t="s">
        <v>310</v>
      </c>
      <c r="C129" s="119" t="s">
        <v>176</v>
      </c>
      <c r="D129" s="119" t="s">
        <v>176</v>
      </c>
      <c r="E129" s="119" t="s">
        <v>177</v>
      </c>
      <c r="F129" s="119" t="s">
        <v>177</v>
      </c>
      <c r="G129" s="119" t="s">
        <v>177</v>
      </c>
      <c r="H129" s="119" t="s">
        <v>177</v>
      </c>
      <c r="I129" s="119" t="s">
        <v>176</v>
      </c>
    </row>
    <row r="130" spans="1:9" x14ac:dyDescent="0.25">
      <c r="A130" s="117" t="s">
        <v>308</v>
      </c>
      <c r="B130" s="118" t="s">
        <v>311</v>
      </c>
      <c r="C130" s="117" t="s">
        <v>176</v>
      </c>
      <c r="D130" s="117" t="s">
        <v>177</v>
      </c>
      <c r="E130" s="117" t="s">
        <v>177</v>
      </c>
      <c r="F130" s="117" t="s">
        <v>177</v>
      </c>
      <c r="G130" s="117" t="s">
        <v>177</v>
      </c>
      <c r="H130" s="117" t="s">
        <v>177</v>
      </c>
      <c r="I130" s="117" t="s">
        <v>177</v>
      </c>
    </row>
    <row r="131" spans="1:9" x14ac:dyDescent="0.25">
      <c r="A131" s="119" t="s">
        <v>308</v>
      </c>
      <c r="B131" s="120" t="s">
        <v>312</v>
      </c>
      <c r="C131" s="119" t="s">
        <v>176</v>
      </c>
      <c r="D131" s="119" t="s">
        <v>176</v>
      </c>
      <c r="E131" s="119" t="s">
        <v>177</v>
      </c>
      <c r="F131" s="119" t="s">
        <v>177</v>
      </c>
      <c r="G131" s="119" t="s">
        <v>177</v>
      </c>
      <c r="H131" s="119" t="s">
        <v>176</v>
      </c>
      <c r="I131" s="119" t="s">
        <v>176</v>
      </c>
    </row>
    <row r="132" spans="1:9" x14ac:dyDescent="0.25">
      <c r="A132" s="117" t="s">
        <v>308</v>
      </c>
      <c r="B132" s="118" t="s">
        <v>313</v>
      </c>
      <c r="C132" s="117" t="s">
        <v>176</v>
      </c>
      <c r="D132" s="117" t="s">
        <v>176</v>
      </c>
      <c r="E132" s="117" t="s">
        <v>177</v>
      </c>
      <c r="F132" s="117" t="s">
        <v>177</v>
      </c>
      <c r="G132" s="117" t="s">
        <v>176</v>
      </c>
      <c r="H132" s="117" t="s">
        <v>177</v>
      </c>
      <c r="I132" s="117" t="s">
        <v>177</v>
      </c>
    </row>
    <row r="133" spans="1:9" x14ac:dyDescent="0.25">
      <c r="A133" s="119" t="s">
        <v>314</v>
      </c>
      <c r="B133" s="120" t="s">
        <v>315</v>
      </c>
      <c r="C133" s="119" t="s">
        <v>176</v>
      </c>
      <c r="D133" s="119" t="s">
        <v>176</v>
      </c>
      <c r="E133" s="119" t="s">
        <v>177</v>
      </c>
      <c r="F133" s="119" t="s">
        <v>177</v>
      </c>
      <c r="G133" s="119" t="s">
        <v>176</v>
      </c>
      <c r="H133" s="119" t="s">
        <v>176</v>
      </c>
      <c r="I133" s="119" t="s">
        <v>176</v>
      </c>
    </row>
    <row r="134" spans="1:9" x14ac:dyDescent="0.25">
      <c r="A134" s="117" t="s">
        <v>314</v>
      </c>
      <c r="B134" s="118" t="s">
        <v>316</v>
      </c>
      <c r="C134" s="117" t="s">
        <v>177</v>
      </c>
      <c r="D134" s="117" t="s">
        <v>177</v>
      </c>
      <c r="E134" s="117" t="s">
        <v>176</v>
      </c>
      <c r="F134" s="117" t="s">
        <v>177</v>
      </c>
      <c r="G134" s="117" t="s">
        <v>176</v>
      </c>
      <c r="H134" s="117" t="s">
        <v>176</v>
      </c>
      <c r="I134" s="117" t="s">
        <v>177</v>
      </c>
    </row>
    <row r="135" spans="1:9" x14ac:dyDescent="0.25">
      <c r="A135" s="119" t="s">
        <v>314</v>
      </c>
      <c r="B135" s="120" t="s">
        <v>317</v>
      </c>
      <c r="C135" s="119" t="s">
        <v>176</v>
      </c>
      <c r="D135" s="119" t="s">
        <v>177</v>
      </c>
      <c r="E135" s="119" t="s">
        <v>177</v>
      </c>
      <c r="F135" s="119" t="s">
        <v>177</v>
      </c>
      <c r="G135" s="119" t="s">
        <v>176</v>
      </c>
      <c r="H135" s="119" t="s">
        <v>177</v>
      </c>
      <c r="I135" s="119" t="s">
        <v>176</v>
      </c>
    </row>
    <row r="136" spans="1:9" x14ac:dyDescent="0.25">
      <c r="A136" s="117" t="s">
        <v>318</v>
      </c>
      <c r="B136" s="118" t="s">
        <v>319</v>
      </c>
      <c r="C136" s="117" t="s">
        <v>177</v>
      </c>
      <c r="D136" s="117" t="s">
        <v>176</v>
      </c>
      <c r="E136" s="117" t="s">
        <v>176</v>
      </c>
      <c r="F136" s="117" t="s">
        <v>177</v>
      </c>
      <c r="G136" s="117" t="s">
        <v>177</v>
      </c>
      <c r="H136" s="117" t="s">
        <v>177</v>
      </c>
      <c r="I136" s="117" t="s">
        <v>177</v>
      </c>
    </row>
    <row r="137" spans="1:9" x14ac:dyDescent="0.25">
      <c r="A137" s="119" t="s">
        <v>318</v>
      </c>
      <c r="B137" s="120" t="s">
        <v>320</v>
      </c>
      <c r="C137" s="119" t="s">
        <v>176</v>
      </c>
      <c r="D137" s="119" t="s">
        <v>176</v>
      </c>
      <c r="E137" s="119" t="s">
        <v>177</v>
      </c>
      <c r="F137" s="119" t="s">
        <v>177</v>
      </c>
      <c r="G137" s="119" t="s">
        <v>177</v>
      </c>
      <c r="H137" s="119" t="s">
        <v>176</v>
      </c>
      <c r="I137" s="119" t="s">
        <v>176</v>
      </c>
    </row>
    <row r="138" spans="1:9" x14ac:dyDescent="0.25">
      <c r="A138" s="117" t="s">
        <v>321</v>
      </c>
      <c r="B138" s="118" t="s">
        <v>322</v>
      </c>
      <c r="C138" s="117" t="s">
        <v>176</v>
      </c>
      <c r="D138" s="117" t="s">
        <v>177</v>
      </c>
      <c r="E138" s="117" t="s">
        <v>177</v>
      </c>
      <c r="F138" s="117" t="s">
        <v>177</v>
      </c>
      <c r="G138" s="117" t="s">
        <v>177</v>
      </c>
      <c r="H138" s="117" t="s">
        <v>177</v>
      </c>
      <c r="I138" s="117" t="s">
        <v>177</v>
      </c>
    </row>
    <row r="139" spans="1:9" x14ac:dyDescent="0.25">
      <c r="A139" s="119" t="s">
        <v>321</v>
      </c>
      <c r="B139" s="120" t="s">
        <v>323</v>
      </c>
      <c r="C139" s="119" t="s">
        <v>177</v>
      </c>
      <c r="D139" s="119" t="s">
        <v>177</v>
      </c>
      <c r="E139" s="119" t="s">
        <v>176</v>
      </c>
      <c r="F139" s="119" t="s">
        <v>177</v>
      </c>
      <c r="G139" s="119" t="s">
        <v>176</v>
      </c>
      <c r="H139" s="119" t="s">
        <v>177</v>
      </c>
      <c r="I139" s="119" t="s">
        <v>177</v>
      </c>
    </row>
    <row r="140" spans="1:9" x14ac:dyDescent="0.25">
      <c r="A140" s="117" t="s">
        <v>321</v>
      </c>
      <c r="B140" s="118" t="s">
        <v>324</v>
      </c>
      <c r="C140" s="117" t="s">
        <v>177</v>
      </c>
      <c r="D140" s="117" t="s">
        <v>177</v>
      </c>
      <c r="E140" s="117" t="s">
        <v>176</v>
      </c>
      <c r="F140" s="117" t="s">
        <v>177</v>
      </c>
      <c r="G140" s="117" t="s">
        <v>176</v>
      </c>
      <c r="H140" s="117" t="s">
        <v>176</v>
      </c>
      <c r="I140" s="117" t="s">
        <v>176</v>
      </c>
    </row>
    <row r="141" spans="1:9" x14ac:dyDescent="0.25">
      <c r="A141" s="119" t="s">
        <v>321</v>
      </c>
      <c r="B141" s="120" t="s">
        <v>325</v>
      </c>
      <c r="C141" s="119" t="s">
        <v>177</v>
      </c>
      <c r="D141" s="119" t="s">
        <v>177</v>
      </c>
      <c r="E141" s="119" t="s">
        <v>177</v>
      </c>
      <c r="F141" s="119" t="s">
        <v>177</v>
      </c>
      <c r="G141" s="119" t="s">
        <v>177</v>
      </c>
      <c r="H141" s="119" t="s">
        <v>177</v>
      </c>
      <c r="I141" s="119" t="s">
        <v>176</v>
      </c>
    </row>
    <row r="142" spans="1:9" x14ac:dyDescent="0.25">
      <c r="A142" s="117" t="s">
        <v>321</v>
      </c>
      <c r="B142" s="118" t="s">
        <v>326</v>
      </c>
      <c r="C142" s="117" t="s">
        <v>177</v>
      </c>
      <c r="D142" s="117" t="s">
        <v>177</v>
      </c>
      <c r="E142" s="117" t="s">
        <v>177</v>
      </c>
      <c r="F142" s="117" t="s">
        <v>177</v>
      </c>
      <c r="G142" s="117" t="s">
        <v>177</v>
      </c>
      <c r="H142" s="117" t="s">
        <v>177</v>
      </c>
      <c r="I142" s="117" t="s">
        <v>177</v>
      </c>
    </row>
    <row r="143" spans="1:9" x14ac:dyDescent="0.25">
      <c r="A143" s="119" t="s">
        <v>321</v>
      </c>
      <c r="B143" s="120" t="s">
        <v>327</v>
      </c>
      <c r="C143" s="119" t="s">
        <v>177</v>
      </c>
      <c r="D143" s="119" t="s">
        <v>177</v>
      </c>
      <c r="E143" s="119" t="s">
        <v>176</v>
      </c>
      <c r="F143" s="119" t="s">
        <v>177</v>
      </c>
      <c r="G143" s="119" t="s">
        <v>177</v>
      </c>
      <c r="H143" s="119" t="s">
        <v>176</v>
      </c>
      <c r="I143" s="119" t="s">
        <v>176</v>
      </c>
    </row>
    <row r="144" spans="1:9" x14ac:dyDescent="0.25">
      <c r="A144" s="117" t="s">
        <v>321</v>
      </c>
      <c r="B144" s="118" t="s">
        <v>328</v>
      </c>
      <c r="C144" s="117" t="s">
        <v>177</v>
      </c>
      <c r="D144" s="117" t="s">
        <v>177</v>
      </c>
      <c r="E144" s="117" t="s">
        <v>177</v>
      </c>
      <c r="F144" s="117" t="s">
        <v>177</v>
      </c>
      <c r="G144" s="117" t="s">
        <v>176</v>
      </c>
      <c r="H144" s="117" t="s">
        <v>176</v>
      </c>
      <c r="I144" s="117" t="s">
        <v>176</v>
      </c>
    </row>
    <row r="145" spans="1:9" x14ac:dyDescent="0.25">
      <c r="A145" s="119" t="s">
        <v>329</v>
      </c>
      <c r="B145" s="120" t="s">
        <v>330</v>
      </c>
      <c r="C145" s="119" t="s">
        <v>177</v>
      </c>
      <c r="D145" s="119" t="s">
        <v>177</v>
      </c>
      <c r="E145" s="119" t="s">
        <v>176</v>
      </c>
      <c r="F145" s="119" t="s">
        <v>177</v>
      </c>
      <c r="G145" s="119" t="s">
        <v>177</v>
      </c>
      <c r="H145" s="119" t="s">
        <v>177</v>
      </c>
      <c r="I145" s="119" t="s">
        <v>177</v>
      </c>
    </row>
    <row r="146" spans="1:9" x14ac:dyDescent="0.25">
      <c r="A146" s="117" t="s">
        <v>329</v>
      </c>
      <c r="B146" s="118" t="s">
        <v>331</v>
      </c>
      <c r="C146" s="117" t="s">
        <v>177</v>
      </c>
      <c r="D146" s="117" t="s">
        <v>177</v>
      </c>
      <c r="E146" s="117" t="s">
        <v>177</v>
      </c>
      <c r="F146" s="117" t="s">
        <v>177</v>
      </c>
      <c r="G146" s="117" t="s">
        <v>177</v>
      </c>
      <c r="H146" s="117" t="s">
        <v>177</v>
      </c>
      <c r="I146" s="117" t="s">
        <v>177</v>
      </c>
    </row>
    <row r="147" spans="1:9" x14ac:dyDescent="0.25">
      <c r="A147" s="119" t="s">
        <v>329</v>
      </c>
      <c r="B147" s="120" t="s">
        <v>332</v>
      </c>
      <c r="C147" s="119" t="s">
        <v>176</v>
      </c>
      <c r="D147" s="119" t="s">
        <v>176</v>
      </c>
      <c r="E147" s="119" t="s">
        <v>176</v>
      </c>
      <c r="F147" s="119" t="s">
        <v>177</v>
      </c>
      <c r="G147" s="119" t="s">
        <v>177</v>
      </c>
      <c r="H147" s="119" t="s">
        <v>176</v>
      </c>
      <c r="I147" s="119" t="s">
        <v>177</v>
      </c>
    </row>
    <row r="148" spans="1:9" x14ac:dyDescent="0.25">
      <c r="A148" s="117" t="s">
        <v>329</v>
      </c>
      <c r="B148" s="118" t="s">
        <v>333</v>
      </c>
      <c r="C148" s="117" t="s">
        <v>177</v>
      </c>
      <c r="D148" s="117" t="s">
        <v>177</v>
      </c>
      <c r="E148" s="117" t="s">
        <v>177</v>
      </c>
      <c r="F148" s="117" t="s">
        <v>177</v>
      </c>
      <c r="G148" s="117" t="s">
        <v>177</v>
      </c>
      <c r="H148" s="117" t="s">
        <v>176</v>
      </c>
      <c r="I148" s="117" t="s">
        <v>177</v>
      </c>
    </row>
    <row r="149" spans="1:9" x14ac:dyDescent="0.25">
      <c r="A149" s="119" t="s">
        <v>329</v>
      </c>
      <c r="B149" s="120" t="s">
        <v>334</v>
      </c>
      <c r="C149" s="119" t="s">
        <v>176</v>
      </c>
      <c r="D149" s="119" t="s">
        <v>176</v>
      </c>
      <c r="E149" s="119" t="s">
        <v>177</v>
      </c>
      <c r="F149" s="119" t="s">
        <v>177</v>
      </c>
      <c r="G149" s="119" t="s">
        <v>176</v>
      </c>
      <c r="H149" s="119" t="s">
        <v>176</v>
      </c>
      <c r="I149" s="119" t="s">
        <v>177</v>
      </c>
    </row>
    <row r="150" spans="1:9" x14ac:dyDescent="0.25">
      <c r="A150" s="117" t="s">
        <v>329</v>
      </c>
      <c r="B150" s="118" t="s">
        <v>335</v>
      </c>
      <c r="C150" s="117" t="s">
        <v>177</v>
      </c>
      <c r="D150" s="117" t="s">
        <v>177</v>
      </c>
      <c r="E150" s="117" t="s">
        <v>177</v>
      </c>
      <c r="F150" s="117" t="s">
        <v>177</v>
      </c>
      <c r="G150" s="117" t="s">
        <v>177</v>
      </c>
      <c r="H150" s="117" t="s">
        <v>177</v>
      </c>
      <c r="I150" s="117" t="s">
        <v>176</v>
      </c>
    </row>
    <row r="151" spans="1:9" x14ac:dyDescent="0.25">
      <c r="A151" s="119" t="s">
        <v>329</v>
      </c>
      <c r="B151" s="120" t="s">
        <v>336</v>
      </c>
      <c r="C151" s="119" t="s">
        <v>177</v>
      </c>
      <c r="D151" s="119" t="s">
        <v>177</v>
      </c>
      <c r="E151" s="119" t="s">
        <v>176</v>
      </c>
      <c r="F151" s="119" t="s">
        <v>177</v>
      </c>
      <c r="G151" s="119" t="s">
        <v>177</v>
      </c>
      <c r="H151" s="119" t="s">
        <v>177</v>
      </c>
      <c r="I151" s="119" t="s">
        <v>177</v>
      </c>
    </row>
    <row r="152" spans="1:9" x14ac:dyDescent="0.25">
      <c r="A152" s="117" t="s">
        <v>329</v>
      </c>
      <c r="B152" s="118" t="s">
        <v>337</v>
      </c>
      <c r="C152" s="117" t="s">
        <v>177</v>
      </c>
      <c r="D152" s="117" t="s">
        <v>177</v>
      </c>
      <c r="E152" s="117" t="s">
        <v>177</v>
      </c>
      <c r="F152" s="117" t="s">
        <v>177</v>
      </c>
      <c r="G152" s="117" t="s">
        <v>177</v>
      </c>
      <c r="H152" s="117" t="s">
        <v>176</v>
      </c>
      <c r="I152" s="117" t="s">
        <v>176</v>
      </c>
    </row>
    <row r="153" spans="1:9" x14ac:dyDescent="0.25">
      <c r="A153" s="119" t="s">
        <v>338</v>
      </c>
      <c r="B153" s="120" t="s">
        <v>339</v>
      </c>
      <c r="C153" s="119" t="s">
        <v>177</v>
      </c>
      <c r="D153" s="119" t="s">
        <v>177</v>
      </c>
      <c r="E153" s="119" t="s">
        <v>176</v>
      </c>
      <c r="F153" s="119" t="s">
        <v>177</v>
      </c>
      <c r="G153" s="119" t="s">
        <v>177</v>
      </c>
      <c r="H153" s="119" t="s">
        <v>177</v>
      </c>
      <c r="I153" s="119" t="s">
        <v>177</v>
      </c>
    </row>
    <row r="154" spans="1:9" x14ac:dyDescent="0.25">
      <c r="A154" s="117" t="s">
        <v>338</v>
      </c>
      <c r="B154" s="118" t="s">
        <v>340</v>
      </c>
      <c r="C154" s="117" t="s">
        <v>177</v>
      </c>
      <c r="D154" s="117" t="s">
        <v>177</v>
      </c>
      <c r="E154" s="117" t="s">
        <v>177</v>
      </c>
      <c r="F154" s="117" t="s">
        <v>177</v>
      </c>
      <c r="G154" s="117" t="s">
        <v>177</v>
      </c>
      <c r="H154" s="117" t="s">
        <v>177</v>
      </c>
      <c r="I154" s="117" t="s">
        <v>177</v>
      </c>
    </row>
    <row r="155" spans="1:9" x14ac:dyDescent="0.25">
      <c r="A155" s="119" t="s">
        <v>338</v>
      </c>
      <c r="B155" s="120" t="s">
        <v>341</v>
      </c>
      <c r="C155" s="119" t="s">
        <v>176</v>
      </c>
      <c r="D155" s="119" t="s">
        <v>176</v>
      </c>
      <c r="E155" s="119" t="s">
        <v>177</v>
      </c>
      <c r="F155" s="119" t="s">
        <v>177</v>
      </c>
      <c r="G155" s="119" t="s">
        <v>177</v>
      </c>
      <c r="H155" s="119" t="s">
        <v>177</v>
      </c>
      <c r="I155" s="119" t="s">
        <v>177</v>
      </c>
    </row>
    <row r="156" spans="1:9" x14ac:dyDescent="0.25">
      <c r="A156" s="117" t="s">
        <v>338</v>
      </c>
      <c r="B156" s="118" t="s">
        <v>342</v>
      </c>
      <c r="C156" s="117" t="s">
        <v>177</v>
      </c>
      <c r="D156" s="117" t="s">
        <v>177</v>
      </c>
      <c r="E156" s="117" t="s">
        <v>177</v>
      </c>
      <c r="F156" s="117" t="s">
        <v>177</v>
      </c>
      <c r="G156" s="117" t="s">
        <v>177</v>
      </c>
      <c r="H156" s="117" t="s">
        <v>177</v>
      </c>
      <c r="I156" s="117" t="s">
        <v>177</v>
      </c>
    </row>
    <row r="157" spans="1:9" x14ac:dyDescent="0.25">
      <c r="A157" s="119" t="s">
        <v>338</v>
      </c>
      <c r="B157" s="120" t="s">
        <v>343</v>
      </c>
      <c r="C157" s="119" t="s">
        <v>177</v>
      </c>
      <c r="D157" s="119" t="s">
        <v>177</v>
      </c>
      <c r="E157" s="119" t="s">
        <v>177</v>
      </c>
      <c r="F157" s="119" t="s">
        <v>177</v>
      </c>
      <c r="G157" s="119" t="s">
        <v>177</v>
      </c>
      <c r="H157" s="119" t="s">
        <v>177</v>
      </c>
      <c r="I157" s="119" t="s">
        <v>177</v>
      </c>
    </row>
    <row r="158" spans="1:9" x14ac:dyDescent="0.25">
      <c r="A158" s="117" t="s">
        <v>338</v>
      </c>
      <c r="B158" s="118" t="s">
        <v>344</v>
      </c>
      <c r="C158" s="117" t="s">
        <v>176</v>
      </c>
      <c r="D158" s="117" t="s">
        <v>177</v>
      </c>
      <c r="E158" s="117" t="s">
        <v>177</v>
      </c>
      <c r="F158" s="117" t="s">
        <v>177</v>
      </c>
      <c r="G158" s="117" t="s">
        <v>177</v>
      </c>
      <c r="H158" s="117" t="s">
        <v>177</v>
      </c>
      <c r="I158" s="117" t="s">
        <v>177</v>
      </c>
    </row>
    <row r="159" spans="1:9" x14ac:dyDescent="0.25">
      <c r="A159" s="119" t="s">
        <v>338</v>
      </c>
      <c r="B159" s="120" t="s">
        <v>345</v>
      </c>
      <c r="C159" s="119" t="s">
        <v>177</v>
      </c>
      <c r="D159" s="119" t="s">
        <v>177</v>
      </c>
      <c r="E159" s="119" t="s">
        <v>177</v>
      </c>
      <c r="F159" s="119" t="s">
        <v>177</v>
      </c>
      <c r="G159" s="119" t="s">
        <v>177</v>
      </c>
      <c r="H159" s="119" t="s">
        <v>177</v>
      </c>
      <c r="I159" s="119" t="s">
        <v>176</v>
      </c>
    </row>
    <row r="160" spans="1:9" x14ac:dyDescent="0.25">
      <c r="A160" s="117" t="s">
        <v>338</v>
      </c>
      <c r="B160" s="118" t="s">
        <v>346</v>
      </c>
      <c r="C160" s="117" t="s">
        <v>176</v>
      </c>
      <c r="D160" s="117" t="s">
        <v>177</v>
      </c>
      <c r="E160" s="117" t="s">
        <v>176</v>
      </c>
      <c r="F160" s="117" t="s">
        <v>177</v>
      </c>
      <c r="G160" s="117" t="s">
        <v>176</v>
      </c>
      <c r="H160" s="117" t="s">
        <v>177</v>
      </c>
      <c r="I160" s="117" t="s">
        <v>176</v>
      </c>
    </row>
    <row r="161" spans="1:9" x14ac:dyDescent="0.25">
      <c r="A161" s="119" t="s">
        <v>338</v>
      </c>
      <c r="B161" s="120" t="s">
        <v>347</v>
      </c>
      <c r="C161" s="119" t="s">
        <v>177</v>
      </c>
      <c r="D161" s="119" t="s">
        <v>177</v>
      </c>
      <c r="E161" s="119" t="s">
        <v>177</v>
      </c>
      <c r="F161" s="119" t="s">
        <v>177</v>
      </c>
      <c r="G161" s="119" t="s">
        <v>177</v>
      </c>
      <c r="H161" s="119" t="s">
        <v>177</v>
      </c>
      <c r="I161" s="119" t="s">
        <v>176</v>
      </c>
    </row>
    <row r="162" spans="1:9" x14ac:dyDescent="0.25">
      <c r="A162" s="117" t="s">
        <v>338</v>
      </c>
      <c r="B162" s="118" t="s">
        <v>348</v>
      </c>
      <c r="C162" s="117" t="s">
        <v>177</v>
      </c>
      <c r="D162" s="117" t="s">
        <v>177</v>
      </c>
      <c r="E162" s="117" t="s">
        <v>177</v>
      </c>
      <c r="F162" s="117" t="s">
        <v>177</v>
      </c>
      <c r="G162" s="117" t="s">
        <v>177</v>
      </c>
      <c r="H162" s="117" t="s">
        <v>177</v>
      </c>
      <c r="I162" s="117" t="s">
        <v>177</v>
      </c>
    </row>
    <row r="163" spans="1:9" x14ac:dyDescent="0.25">
      <c r="A163" s="119" t="s">
        <v>338</v>
      </c>
      <c r="B163" s="120" t="s">
        <v>349</v>
      </c>
      <c r="C163" s="119" t="s">
        <v>177</v>
      </c>
      <c r="D163" s="119" t="s">
        <v>177</v>
      </c>
      <c r="E163" s="119" t="s">
        <v>177</v>
      </c>
      <c r="F163" s="119" t="s">
        <v>177</v>
      </c>
      <c r="G163" s="119" t="s">
        <v>177</v>
      </c>
      <c r="H163" s="119" t="s">
        <v>177</v>
      </c>
      <c r="I163" s="119" t="s">
        <v>177</v>
      </c>
    </row>
    <row r="164" spans="1:9" x14ac:dyDescent="0.25">
      <c r="A164" s="117" t="s">
        <v>338</v>
      </c>
      <c r="B164" s="118" t="s">
        <v>350</v>
      </c>
      <c r="C164" s="117" t="s">
        <v>177</v>
      </c>
      <c r="D164" s="117" t="s">
        <v>177</v>
      </c>
      <c r="E164" s="117" t="s">
        <v>176</v>
      </c>
      <c r="F164" s="117" t="s">
        <v>177</v>
      </c>
      <c r="G164" s="117" t="s">
        <v>177</v>
      </c>
      <c r="H164" s="117" t="s">
        <v>176</v>
      </c>
      <c r="I164" s="117" t="s">
        <v>177</v>
      </c>
    </row>
    <row r="165" spans="1:9" x14ac:dyDescent="0.25">
      <c r="A165" s="119" t="s">
        <v>351</v>
      </c>
      <c r="B165" s="120" t="s">
        <v>352</v>
      </c>
      <c r="C165" s="119" t="s">
        <v>176</v>
      </c>
      <c r="D165" s="119" t="s">
        <v>176</v>
      </c>
      <c r="E165" s="119" t="s">
        <v>176</v>
      </c>
      <c r="F165" s="119" t="s">
        <v>177</v>
      </c>
      <c r="G165" s="119" t="s">
        <v>177</v>
      </c>
      <c r="H165" s="119" t="s">
        <v>177</v>
      </c>
      <c r="I165" s="119" t="s">
        <v>177</v>
      </c>
    </row>
    <row r="166" spans="1:9" x14ac:dyDescent="0.25">
      <c r="A166" s="117" t="s">
        <v>351</v>
      </c>
      <c r="B166" s="118" t="s">
        <v>353</v>
      </c>
      <c r="C166" s="117" t="s">
        <v>177</v>
      </c>
      <c r="D166" s="117" t="s">
        <v>177</v>
      </c>
      <c r="E166" s="117" t="s">
        <v>177</v>
      </c>
      <c r="F166" s="117" t="s">
        <v>177</v>
      </c>
      <c r="G166" s="117" t="s">
        <v>177</v>
      </c>
      <c r="H166" s="117" t="s">
        <v>177</v>
      </c>
      <c r="I166" s="117" t="s">
        <v>176</v>
      </c>
    </row>
    <row r="167" spans="1:9" x14ac:dyDescent="0.25">
      <c r="A167" s="119" t="s">
        <v>351</v>
      </c>
      <c r="B167" s="120" t="s">
        <v>354</v>
      </c>
      <c r="C167" s="119" t="s">
        <v>177</v>
      </c>
      <c r="D167" s="119" t="s">
        <v>177</v>
      </c>
      <c r="E167" s="119" t="s">
        <v>176</v>
      </c>
      <c r="F167" s="119" t="s">
        <v>177</v>
      </c>
      <c r="G167" s="119" t="s">
        <v>177</v>
      </c>
      <c r="H167" s="119" t="s">
        <v>177</v>
      </c>
      <c r="I167" s="119" t="s">
        <v>177</v>
      </c>
    </row>
    <row r="168" spans="1:9" x14ac:dyDescent="0.25">
      <c r="A168" s="117" t="s">
        <v>351</v>
      </c>
      <c r="B168" s="118" t="s">
        <v>355</v>
      </c>
      <c r="C168" s="117" t="s">
        <v>177</v>
      </c>
      <c r="D168" s="117" t="s">
        <v>177</v>
      </c>
      <c r="E168" s="117" t="s">
        <v>177</v>
      </c>
      <c r="F168" s="117" t="s">
        <v>177</v>
      </c>
      <c r="G168" s="117" t="s">
        <v>177</v>
      </c>
      <c r="H168" s="117" t="s">
        <v>177</v>
      </c>
      <c r="I168" s="117" t="s">
        <v>177</v>
      </c>
    </row>
    <row r="169" spans="1:9" x14ac:dyDescent="0.25">
      <c r="A169" s="119" t="s">
        <v>351</v>
      </c>
      <c r="B169" s="120" t="s">
        <v>356</v>
      </c>
      <c r="C169" s="119" t="s">
        <v>176</v>
      </c>
      <c r="D169" s="119" t="s">
        <v>177</v>
      </c>
      <c r="E169" s="119" t="s">
        <v>177</v>
      </c>
      <c r="F169" s="119" t="s">
        <v>177</v>
      </c>
      <c r="G169" s="119" t="s">
        <v>177</v>
      </c>
      <c r="H169" s="119" t="s">
        <v>177</v>
      </c>
      <c r="I169" s="119" t="s">
        <v>176</v>
      </c>
    </row>
    <row r="170" spans="1:9" x14ac:dyDescent="0.25">
      <c r="A170" s="117" t="s">
        <v>351</v>
      </c>
      <c r="B170" s="118" t="s">
        <v>357</v>
      </c>
      <c r="C170" s="117" t="s">
        <v>177</v>
      </c>
      <c r="D170" s="117" t="s">
        <v>177</v>
      </c>
      <c r="E170" s="117" t="s">
        <v>177</v>
      </c>
      <c r="F170" s="117" t="s">
        <v>177</v>
      </c>
      <c r="G170" s="117" t="s">
        <v>177</v>
      </c>
      <c r="H170" s="117" t="s">
        <v>177</v>
      </c>
      <c r="I170" s="117" t="s">
        <v>177</v>
      </c>
    </row>
    <row r="171" spans="1:9" x14ac:dyDescent="0.25">
      <c r="A171" s="119" t="s">
        <v>351</v>
      </c>
      <c r="B171" s="120" t="s">
        <v>358</v>
      </c>
      <c r="C171" s="119" t="s">
        <v>177</v>
      </c>
      <c r="D171" s="119" t="s">
        <v>177</v>
      </c>
      <c r="E171" s="119" t="s">
        <v>177</v>
      </c>
      <c r="F171" s="119" t="s">
        <v>177</v>
      </c>
      <c r="G171" s="119" t="s">
        <v>177</v>
      </c>
      <c r="H171" s="119" t="s">
        <v>177</v>
      </c>
      <c r="I171" s="119" t="s">
        <v>177</v>
      </c>
    </row>
    <row r="172" spans="1:9" x14ac:dyDescent="0.25">
      <c r="A172" s="117" t="s">
        <v>351</v>
      </c>
      <c r="B172" s="118" t="s">
        <v>359</v>
      </c>
      <c r="C172" s="117" t="s">
        <v>177</v>
      </c>
      <c r="D172" s="117" t="s">
        <v>177</v>
      </c>
      <c r="E172" s="117" t="s">
        <v>177</v>
      </c>
      <c r="F172" s="117" t="s">
        <v>177</v>
      </c>
      <c r="G172" s="117" t="s">
        <v>177</v>
      </c>
      <c r="H172" s="117" t="s">
        <v>177</v>
      </c>
      <c r="I172" s="117" t="s">
        <v>177</v>
      </c>
    </row>
    <row r="173" spans="1:9" x14ac:dyDescent="0.25">
      <c r="A173" s="119" t="s">
        <v>351</v>
      </c>
      <c r="B173" s="120" t="s">
        <v>360</v>
      </c>
      <c r="C173" s="119" t="s">
        <v>177</v>
      </c>
      <c r="D173" s="119" t="s">
        <v>177</v>
      </c>
      <c r="E173" s="119" t="s">
        <v>177</v>
      </c>
      <c r="F173" s="119" t="s">
        <v>177</v>
      </c>
      <c r="G173" s="119" t="s">
        <v>177</v>
      </c>
      <c r="H173" s="119" t="s">
        <v>177</v>
      </c>
      <c r="I173" s="119" t="s">
        <v>177</v>
      </c>
    </row>
    <row r="174" spans="1:9" x14ac:dyDescent="0.25">
      <c r="A174" s="117" t="s">
        <v>351</v>
      </c>
      <c r="B174" s="118" t="s">
        <v>361</v>
      </c>
      <c r="C174" s="117" t="s">
        <v>176</v>
      </c>
      <c r="D174" s="117" t="s">
        <v>176</v>
      </c>
      <c r="E174" s="117" t="s">
        <v>177</v>
      </c>
      <c r="F174" s="117" t="s">
        <v>177</v>
      </c>
      <c r="G174" s="117" t="s">
        <v>176</v>
      </c>
      <c r="H174" s="117" t="s">
        <v>177</v>
      </c>
      <c r="I174" s="117" t="s">
        <v>177</v>
      </c>
    </row>
    <row r="175" spans="1:9" x14ac:dyDescent="0.25">
      <c r="A175" s="119" t="s">
        <v>362</v>
      </c>
      <c r="B175" s="120" t="s">
        <v>363</v>
      </c>
      <c r="C175" s="119" t="s">
        <v>176</v>
      </c>
      <c r="D175" s="119" t="s">
        <v>176</v>
      </c>
      <c r="E175" s="119" t="s">
        <v>177</v>
      </c>
      <c r="F175" s="119" t="s">
        <v>177</v>
      </c>
      <c r="G175" s="119" t="s">
        <v>177</v>
      </c>
      <c r="H175" s="119" t="s">
        <v>177</v>
      </c>
      <c r="I175" s="119" t="s">
        <v>177</v>
      </c>
    </row>
    <row r="176" spans="1:9" x14ac:dyDescent="0.25">
      <c r="A176" s="117" t="s">
        <v>362</v>
      </c>
      <c r="B176" s="118" t="s">
        <v>364</v>
      </c>
      <c r="C176" s="117" t="s">
        <v>176</v>
      </c>
      <c r="D176" s="117" t="s">
        <v>177</v>
      </c>
      <c r="E176" s="117" t="s">
        <v>176</v>
      </c>
      <c r="F176" s="117" t="s">
        <v>177</v>
      </c>
      <c r="G176" s="117" t="s">
        <v>177</v>
      </c>
      <c r="H176" s="117" t="s">
        <v>176</v>
      </c>
      <c r="I176" s="117" t="s">
        <v>177</v>
      </c>
    </row>
    <row r="177" spans="1:9" x14ac:dyDescent="0.25">
      <c r="A177" s="119" t="s">
        <v>362</v>
      </c>
      <c r="B177" s="120" t="s">
        <v>365</v>
      </c>
      <c r="C177" s="119" t="s">
        <v>176</v>
      </c>
      <c r="D177" s="119" t="s">
        <v>177</v>
      </c>
      <c r="E177" s="119" t="s">
        <v>177</v>
      </c>
      <c r="F177" s="119" t="s">
        <v>177</v>
      </c>
      <c r="G177" s="119" t="s">
        <v>177</v>
      </c>
      <c r="H177" s="119" t="s">
        <v>176</v>
      </c>
      <c r="I177" s="119" t="s">
        <v>176</v>
      </c>
    </row>
    <row r="178" spans="1:9" x14ac:dyDescent="0.25">
      <c r="A178" s="117" t="s">
        <v>362</v>
      </c>
      <c r="B178" s="118" t="s">
        <v>366</v>
      </c>
      <c r="C178" s="117" t="s">
        <v>176</v>
      </c>
      <c r="D178" s="117" t="s">
        <v>177</v>
      </c>
      <c r="E178" s="117" t="s">
        <v>177</v>
      </c>
      <c r="F178" s="117" t="s">
        <v>177</v>
      </c>
      <c r="G178" s="117" t="s">
        <v>176</v>
      </c>
      <c r="H178" s="117" t="s">
        <v>177</v>
      </c>
      <c r="I178" s="117" t="s">
        <v>177</v>
      </c>
    </row>
    <row r="179" spans="1:9" x14ac:dyDescent="0.25">
      <c r="A179" s="119" t="s">
        <v>362</v>
      </c>
      <c r="B179" s="120" t="s">
        <v>367</v>
      </c>
      <c r="C179" s="119" t="s">
        <v>176</v>
      </c>
      <c r="D179" s="119" t="s">
        <v>177</v>
      </c>
      <c r="E179" s="119" t="s">
        <v>177</v>
      </c>
      <c r="F179" s="119" t="s">
        <v>176</v>
      </c>
      <c r="G179" s="119" t="s">
        <v>176</v>
      </c>
      <c r="H179" s="119" t="s">
        <v>177</v>
      </c>
      <c r="I179" s="119" t="s">
        <v>177</v>
      </c>
    </row>
    <row r="180" spans="1:9" x14ac:dyDescent="0.25">
      <c r="A180" s="117" t="s">
        <v>368</v>
      </c>
      <c r="B180" s="118" t="s">
        <v>369</v>
      </c>
      <c r="C180" s="117" t="s">
        <v>176</v>
      </c>
      <c r="D180" s="117" t="s">
        <v>176</v>
      </c>
      <c r="E180" s="117" t="s">
        <v>176</v>
      </c>
      <c r="F180" s="117" t="s">
        <v>177</v>
      </c>
      <c r="G180" s="117" t="s">
        <v>176</v>
      </c>
      <c r="H180" s="117" t="s">
        <v>177</v>
      </c>
      <c r="I180" s="117" t="s">
        <v>177</v>
      </c>
    </row>
    <row r="181" spans="1:9" x14ac:dyDescent="0.25">
      <c r="A181" s="119" t="s">
        <v>368</v>
      </c>
      <c r="B181" s="120" t="s">
        <v>370</v>
      </c>
      <c r="C181" s="119" t="s">
        <v>177</v>
      </c>
      <c r="D181" s="119" t="s">
        <v>177</v>
      </c>
      <c r="E181" s="119" t="s">
        <v>177</v>
      </c>
      <c r="F181" s="119" t="s">
        <v>177</v>
      </c>
      <c r="G181" s="119" t="s">
        <v>177</v>
      </c>
      <c r="H181" s="119" t="s">
        <v>177</v>
      </c>
      <c r="I181" s="119" t="s">
        <v>176</v>
      </c>
    </row>
    <row r="182" spans="1:9" x14ac:dyDescent="0.25">
      <c r="A182" s="117" t="s">
        <v>368</v>
      </c>
      <c r="B182" s="118" t="s">
        <v>371</v>
      </c>
      <c r="C182" s="117" t="s">
        <v>176</v>
      </c>
      <c r="D182" s="117" t="s">
        <v>177</v>
      </c>
      <c r="E182" s="117" t="s">
        <v>177</v>
      </c>
      <c r="F182" s="117" t="s">
        <v>177</v>
      </c>
      <c r="G182" s="117" t="s">
        <v>176</v>
      </c>
      <c r="H182" s="117" t="s">
        <v>176</v>
      </c>
      <c r="I182" s="117" t="s">
        <v>177</v>
      </c>
    </row>
    <row r="183" spans="1:9" x14ac:dyDescent="0.25">
      <c r="A183" s="119" t="s">
        <v>368</v>
      </c>
      <c r="B183" s="120" t="s">
        <v>372</v>
      </c>
      <c r="C183" s="119" t="s">
        <v>177</v>
      </c>
      <c r="D183" s="119" t="s">
        <v>177</v>
      </c>
      <c r="E183" s="119" t="s">
        <v>177</v>
      </c>
      <c r="F183" s="119" t="s">
        <v>177</v>
      </c>
      <c r="G183" s="119" t="s">
        <v>177</v>
      </c>
      <c r="H183" s="119" t="s">
        <v>177</v>
      </c>
      <c r="I183" s="119" t="s">
        <v>176</v>
      </c>
    </row>
    <row r="184" spans="1:9" x14ac:dyDescent="0.25">
      <c r="A184" s="117" t="s">
        <v>368</v>
      </c>
      <c r="B184" s="118" t="s">
        <v>373</v>
      </c>
      <c r="C184" s="117" t="s">
        <v>177</v>
      </c>
      <c r="D184" s="117" t="s">
        <v>177</v>
      </c>
      <c r="E184" s="117" t="s">
        <v>177</v>
      </c>
      <c r="F184" s="117" t="s">
        <v>177</v>
      </c>
      <c r="G184" s="117" t="s">
        <v>177</v>
      </c>
      <c r="H184" s="117" t="s">
        <v>177</v>
      </c>
      <c r="I184" s="117" t="s">
        <v>177</v>
      </c>
    </row>
    <row r="185" spans="1:9" x14ac:dyDescent="0.25">
      <c r="A185" s="119" t="s">
        <v>368</v>
      </c>
      <c r="B185" s="120" t="s">
        <v>374</v>
      </c>
      <c r="C185" s="119" t="s">
        <v>177</v>
      </c>
      <c r="D185" s="119" t="s">
        <v>177</v>
      </c>
      <c r="E185" s="119" t="s">
        <v>177</v>
      </c>
      <c r="F185" s="119" t="s">
        <v>177</v>
      </c>
      <c r="G185" s="119" t="s">
        <v>176</v>
      </c>
      <c r="H185" s="119" t="s">
        <v>177</v>
      </c>
      <c r="I185" s="119" t="s">
        <v>176</v>
      </c>
    </row>
    <row r="186" spans="1:9" x14ac:dyDescent="0.25">
      <c r="A186" s="117" t="s">
        <v>368</v>
      </c>
      <c r="B186" s="118" t="s">
        <v>564</v>
      </c>
      <c r="C186" s="117" t="s">
        <v>177</v>
      </c>
      <c r="D186" s="117" t="s">
        <v>177</v>
      </c>
      <c r="E186" s="117" t="s">
        <v>177</v>
      </c>
      <c r="F186" s="117" t="s">
        <v>177</v>
      </c>
      <c r="G186" s="117" t="s">
        <v>176</v>
      </c>
      <c r="H186" s="117" t="s">
        <v>176</v>
      </c>
      <c r="I186" s="117" t="s">
        <v>177</v>
      </c>
    </row>
    <row r="187" spans="1:9" x14ac:dyDescent="0.25">
      <c r="A187" s="119" t="s">
        <v>376</v>
      </c>
      <c r="B187" s="120" t="s">
        <v>377</v>
      </c>
      <c r="C187" s="119" t="s">
        <v>177</v>
      </c>
      <c r="D187" s="119" t="s">
        <v>177</v>
      </c>
      <c r="E187" s="119" t="s">
        <v>177</v>
      </c>
      <c r="F187" s="119" t="s">
        <v>177</v>
      </c>
      <c r="G187" s="119" t="s">
        <v>177</v>
      </c>
      <c r="H187" s="119" t="s">
        <v>177</v>
      </c>
      <c r="I187" s="119" t="s">
        <v>176</v>
      </c>
    </row>
    <row r="188" spans="1:9" x14ac:dyDescent="0.25">
      <c r="A188" s="117" t="s">
        <v>378</v>
      </c>
      <c r="B188" s="118" t="s">
        <v>379</v>
      </c>
      <c r="C188" s="117" t="s">
        <v>176</v>
      </c>
      <c r="D188" s="117" t="s">
        <v>177</v>
      </c>
      <c r="E188" s="117" t="s">
        <v>176</v>
      </c>
      <c r="F188" s="117" t="s">
        <v>177</v>
      </c>
      <c r="G188" s="117" t="s">
        <v>177</v>
      </c>
      <c r="H188" s="117" t="s">
        <v>177</v>
      </c>
      <c r="I188" s="117" t="s">
        <v>176</v>
      </c>
    </row>
    <row r="189" spans="1:9" x14ac:dyDescent="0.25">
      <c r="A189" s="119" t="s">
        <v>378</v>
      </c>
      <c r="B189" s="120" t="s">
        <v>380</v>
      </c>
      <c r="C189" s="119" t="s">
        <v>176</v>
      </c>
      <c r="D189" s="119" t="s">
        <v>177</v>
      </c>
      <c r="E189" s="119" t="s">
        <v>177</v>
      </c>
      <c r="F189" s="119" t="s">
        <v>177</v>
      </c>
      <c r="G189" s="119" t="s">
        <v>176</v>
      </c>
      <c r="H189" s="119" t="s">
        <v>176</v>
      </c>
      <c r="I189" s="119" t="s">
        <v>177</v>
      </c>
    </row>
    <row r="190" spans="1:9" x14ac:dyDescent="0.25">
      <c r="A190" s="117" t="s">
        <v>381</v>
      </c>
      <c r="B190" s="118" t="s">
        <v>382</v>
      </c>
      <c r="C190" s="117" t="s">
        <v>177</v>
      </c>
      <c r="D190" s="117" t="s">
        <v>177</v>
      </c>
      <c r="E190" s="117" t="s">
        <v>176</v>
      </c>
      <c r="F190" s="117" t="s">
        <v>176</v>
      </c>
      <c r="G190" s="117" t="s">
        <v>177</v>
      </c>
      <c r="H190" s="117" t="s">
        <v>177</v>
      </c>
      <c r="I190" s="117" t="s">
        <v>177</v>
      </c>
    </row>
    <row r="191" spans="1:9" x14ac:dyDescent="0.25">
      <c r="A191" s="119" t="s">
        <v>381</v>
      </c>
      <c r="B191" s="120" t="s">
        <v>383</v>
      </c>
      <c r="C191" s="119" t="s">
        <v>177</v>
      </c>
      <c r="D191" s="119" t="s">
        <v>177</v>
      </c>
      <c r="E191" s="119" t="s">
        <v>176</v>
      </c>
      <c r="F191" s="119" t="s">
        <v>177</v>
      </c>
      <c r="G191" s="119" t="s">
        <v>177</v>
      </c>
      <c r="H191" s="119" t="s">
        <v>177</v>
      </c>
      <c r="I191" s="119" t="s">
        <v>176</v>
      </c>
    </row>
    <row r="192" spans="1:9" x14ac:dyDescent="0.25">
      <c r="A192" s="117" t="s">
        <v>384</v>
      </c>
      <c r="B192" s="118" t="s">
        <v>385</v>
      </c>
      <c r="C192" s="117" t="s">
        <v>177</v>
      </c>
      <c r="D192" s="117" t="s">
        <v>177</v>
      </c>
      <c r="E192" s="117" t="s">
        <v>177</v>
      </c>
      <c r="F192" s="117" t="s">
        <v>177</v>
      </c>
      <c r="G192" s="117" t="s">
        <v>176</v>
      </c>
      <c r="H192" s="117" t="s">
        <v>177</v>
      </c>
      <c r="I192" s="117" t="s">
        <v>177</v>
      </c>
    </row>
    <row r="193" spans="1:9" x14ac:dyDescent="0.25">
      <c r="A193" s="119" t="s">
        <v>386</v>
      </c>
      <c r="B193" s="120" t="s">
        <v>387</v>
      </c>
      <c r="C193" s="119" t="s">
        <v>177</v>
      </c>
      <c r="D193" s="119" t="s">
        <v>177</v>
      </c>
      <c r="E193" s="119" t="s">
        <v>176</v>
      </c>
      <c r="F193" s="119" t="s">
        <v>177</v>
      </c>
      <c r="G193" s="119" t="s">
        <v>177</v>
      </c>
      <c r="H193" s="119" t="s">
        <v>177</v>
      </c>
      <c r="I193" s="119" t="s">
        <v>177</v>
      </c>
    </row>
    <row r="194" spans="1:9" x14ac:dyDescent="0.25">
      <c r="A194" s="117" t="s">
        <v>386</v>
      </c>
      <c r="B194" s="118" t="s">
        <v>388</v>
      </c>
      <c r="C194" s="117" t="s">
        <v>177</v>
      </c>
      <c r="D194" s="117" t="s">
        <v>176</v>
      </c>
      <c r="E194" s="117" t="s">
        <v>177</v>
      </c>
      <c r="F194" s="117" t="s">
        <v>177</v>
      </c>
      <c r="G194" s="117" t="s">
        <v>176</v>
      </c>
      <c r="H194" s="117" t="s">
        <v>177</v>
      </c>
      <c r="I194" s="117" t="s">
        <v>177</v>
      </c>
    </row>
    <row r="195" spans="1:9" x14ac:dyDescent="0.25">
      <c r="A195" s="119" t="s">
        <v>386</v>
      </c>
      <c r="B195" s="120" t="s">
        <v>389</v>
      </c>
      <c r="C195" s="119" t="s">
        <v>177</v>
      </c>
      <c r="D195" s="119" t="s">
        <v>177</v>
      </c>
      <c r="E195" s="119" t="s">
        <v>177</v>
      </c>
      <c r="F195" s="119" t="s">
        <v>177</v>
      </c>
      <c r="G195" s="119" t="s">
        <v>176</v>
      </c>
      <c r="H195" s="119" t="s">
        <v>177</v>
      </c>
      <c r="I195" s="119" t="s">
        <v>176</v>
      </c>
    </row>
    <row r="196" spans="1:9" x14ac:dyDescent="0.25">
      <c r="A196" s="117" t="s">
        <v>386</v>
      </c>
      <c r="B196" s="118" t="s">
        <v>390</v>
      </c>
      <c r="C196" s="117" t="s">
        <v>177</v>
      </c>
      <c r="D196" s="117" t="s">
        <v>177</v>
      </c>
      <c r="E196" s="117" t="s">
        <v>176</v>
      </c>
      <c r="F196" s="117" t="s">
        <v>177</v>
      </c>
      <c r="G196" s="117" t="s">
        <v>177</v>
      </c>
      <c r="H196" s="117" t="s">
        <v>177</v>
      </c>
      <c r="I196" s="117" t="s">
        <v>177</v>
      </c>
    </row>
    <row r="197" spans="1:9" x14ac:dyDescent="0.25">
      <c r="A197" s="119" t="s">
        <v>386</v>
      </c>
      <c r="B197" s="120" t="s">
        <v>391</v>
      </c>
      <c r="C197" s="119" t="s">
        <v>177</v>
      </c>
      <c r="D197" s="119" t="s">
        <v>177</v>
      </c>
      <c r="E197" s="119" t="s">
        <v>177</v>
      </c>
      <c r="F197" s="119" t="s">
        <v>177</v>
      </c>
      <c r="G197" s="119" t="s">
        <v>177</v>
      </c>
      <c r="H197" s="119" t="s">
        <v>177</v>
      </c>
      <c r="I197" s="119" t="s">
        <v>177</v>
      </c>
    </row>
    <row r="198" spans="1:9" x14ac:dyDescent="0.25">
      <c r="A198" s="117" t="s">
        <v>386</v>
      </c>
      <c r="B198" s="118" t="s">
        <v>392</v>
      </c>
      <c r="C198" s="117" t="s">
        <v>177</v>
      </c>
      <c r="D198" s="117" t="s">
        <v>177</v>
      </c>
      <c r="E198" s="117" t="s">
        <v>177</v>
      </c>
      <c r="F198" s="117" t="s">
        <v>177</v>
      </c>
      <c r="G198" s="117" t="s">
        <v>177</v>
      </c>
      <c r="H198" s="117" t="s">
        <v>177</v>
      </c>
      <c r="I198" s="117" t="s">
        <v>177</v>
      </c>
    </row>
    <row r="199" spans="1:9" x14ac:dyDescent="0.25">
      <c r="A199" s="119" t="s">
        <v>393</v>
      </c>
      <c r="B199" s="120" t="s">
        <v>394</v>
      </c>
      <c r="C199" s="119" t="s">
        <v>177</v>
      </c>
      <c r="D199" s="119" t="s">
        <v>177</v>
      </c>
      <c r="E199" s="119" t="s">
        <v>177</v>
      </c>
      <c r="F199" s="119" t="s">
        <v>177</v>
      </c>
      <c r="G199" s="119" t="s">
        <v>176</v>
      </c>
      <c r="H199" s="119" t="s">
        <v>177</v>
      </c>
      <c r="I199" s="119" t="s">
        <v>176</v>
      </c>
    </row>
    <row r="200" spans="1:9" x14ac:dyDescent="0.25">
      <c r="A200" s="117" t="s">
        <v>393</v>
      </c>
      <c r="B200" s="118" t="s">
        <v>395</v>
      </c>
      <c r="C200" s="117" t="s">
        <v>177</v>
      </c>
      <c r="D200" s="117" t="s">
        <v>177</v>
      </c>
      <c r="E200" s="117" t="s">
        <v>176</v>
      </c>
      <c r="F200" s="117" t="s">
        <v>177</v>
      </c>
      <c r="G200" s="117" t="s">
        <v>176</v>
      </c>
      <c r="H200" s="117" t="s">
        <v>176</v>
      </c>
      <c r="I200" s="117" t="s">
        <v>176</v>
      </c>
    </row>
    <row r="201" spans="1:9" x14ac:dyDescent="0.25">
      <c r="A201" s="119" t="s">
        <v>393</v>
      </c>
      <c r="B201" s="120" t="s">
        <v>396</v>
      </c>
      <c r="C201" s="119" t="s">
        <v>176</v>
      </c>
      <c r="D201" s="119" t="s">
        <v>176</v>
      </c>
      <c r="E201" s="119" t="s">
        <v>177</v>
      </c>
      <c r="F201" s="119" t="s">
        <v>177</v>
      </c>
      <c r="G201" s="119" t="s">
        <v>177</v>
      </c>
      <c r="H201" s="119" t="s">
        <v>177</v>
      </c>
      <c r="I201" s="119" t="s">
        <v>176</v>
      </c>
    </row>
    <row r="202" spans="1:9" x14ac:dyDescent="0.25">
      <c r="A202" s="117" t="s">
        <v>393</v>
      </c>
      <c r="B202" s="118" t="s">
        <v>397</v>
      </c>
      <c r="C202" s="117" t="s">
        <v>177</v>
      </c>
      <c r="D202" s="117" t="s">
        <v>177</v>
      </c>
      <c r="E202" s="117" t="s">
        <v>177</v>
      </c>
      <c r="F202" s="117" t="s">
        <v>177</v>
      </c>
      <c r="G202" s="117" t="s">
        <v>176</v>
      </c>
      <c r="H202" s="117" t="s">
        <v>177</v>
      </c>
      <c r="I202" s="117" t="s">
        <v>176</v>
      </c>
    </row>
    <row r="203" spans="1:9" x14ac:dyDescent="0.25">
      <c r="A203" s="119" t="s">
        <v>398</v>
      </c>
      <c r="B203" s="120" t="s">
        <v>399</v>
      </c>
      <c r="C203" s="119" t="s">
        <v>177</v>
      </c>
      <c r="D203" s="119" t="s">
        <v>177</v>
      </c>
      <c r="E203" s="119" t="s">
        <v>177</v>
      </c>
      <c r="F203" s="119" t="s">
        <v>177</v>
      </c>
      <c r="G203" s="119" t="s">
        <v>177</v>
      </c>
      <c r="H203" s="119" t="s">
        <v>177</v>
      </c>
      <c r="I203" s="119" t="s">
        <v>177</v>
      </c>
    </row>
    <row r="204" spans="1:9" x14ac:dyDescent="0.25">
      <c r="A204" s="117" t="s">
        <v>398</v>
      </c>
      <c r="B204" s="118" t="s">
        <v>400</v>
      </c>
      <c r="C204" s="117" t="s">
        <v>176</v>
      </c>
      <c r="D204" s="117" t="s">
        <v>176</v>
      </c>
      <c r="E204" s="117" t="s">
        <v>177</v>
      </c>
      <c r="F204" s="117" t="s">
        <v>177</v>
      </c>
      <c r="G204" s="117" t="s">
        <v>177</v>
      </c>
      <c r="H204" s="117" t="s">
        <v>177</v>
      </c>
      <c r="I204" s="117" t="s">
        <v>177</v>
      </c>
    </row>
    <row r="205" spans="1:9" x14ac:dyDescent="0.25">
      <c r="A205" s="119" t="s">
        <v>398</v>
      </c>
      <c r="B205" s="120" t="s">
        <v>401</v>
      </c>
      <c r="C205" s="119" t="s">
        <v>176</v>
      </c>
      <c r="D205" s="119" t="s">
        <v>176</v>
      </c>
      <c r="E205" s="119" t="s">
        <v>176</v>
      </c>
      <c r="F205" s="119" t="s">
        <v>177</v>
      </c>
      <c r="G205" s="119" t="s">
        <v>176</v>
      </c>
      <c r="H205" s="119" t="s">
        <v>177</v>
      </c>
      <c r="I205" s="119" t="s">
        <v>177</v>
      </c>
    </row>
    <row r="206" spans="1:9" x14ac:dyDescent="0.25">
      <c r="A206" s="117" t="s">
        <v>398</v>
      </c>
      <c r="B206" s="118" t="s">
        <v>402</v>
      </c>
      <c r="C206" s="117" t="s">
        <v>176</v>
      </c>
      <c r="D206" s="117" t="s">
        <v>176</v>
      </c>
      <c r="E206" s="117" t="s">
        <v>177</v>
      </c>
      <c r="F206" s="117" t="s">
        <v>177</v>
      </c>
      <c r="G206" s="117" t="s">
        <v>177</v>
      </c>
      <c r="H206" s="117" t="s">
        <v>177</v>
      </c>
      <c r="I206" s="117" t="s">
        <v>177</v>
      </c>
    </row>
    <row r="207" spans="1:9" x14ac:dyDescent="0.25">
      <c r="A207" s="119" t="s">
        <v>398</v>
      </c>
      <c r="B207" s="120" t="s">
        <v>403</v>
      </c>
      <c r="C207" s="119" t="s">
        <v>177</v>
      </c>
      <c r="D207" s="119" t="s">
        <v>177</v>
      </c>
      <c r="E207" s="119" t="s">
        <v>176</v>
      </c>
      <c r="F207" s="119" t="s">
        <v>177</v>
      </c>
      <c r="G207" s="119" t="s">
        <v>177</v>
      </c>
      <c r="H207" s="119" t="s">
        <v>177</v>
      </c>
      <c r="I207" s="119" t="s">
        <v>177</v>
      </c>
    </row>
    <row r="208" spans="1:9" x14ac:dyDescent="0.25">
      <c r="A208" s="117" t="s">
        <v>398</v>
      </c>
      <c r="B208" s="118" t="s">
        <v>404</v>
      </c>
      <c r="C208" s="117" t="s">
        <v>177</v>
      </c>
      <c r="D208" s="117" t="s">
        <v>177</v>
      </c>
      <c r="E208" s="117" t="s">
        <v>177</v>
      </c>
      <c r="F208" s="117" t="s">
        <v>177</v>
      </c>
      <c r="G208" s="117" t="s">
        <v>177</v>
      </c>
      <c r="H208" s="117" t="s">
        <v>177</v>
      </c>
      <c r="I208" s="117" t="s">
        <v>177</v>
      </c>
    </row>
    <row r="209" spans="1:9" x14ac:dyDescent="0.25">
      <c r="A209" s="119" t="s">
        <v>398</v>
      </c>
      <c r="B209" s="120" t="s">
        <v>405</v>
      </c>
      <c r="C209" s="119" t="s">
        <v>176</v>
      </c>
      <c r="D209" s="119" t="s">
        <v>177</v>
      </c>
      <c r="E209" s="119" t="s">
        <v>177</v>
      </c>
      <c r="F209" s="119" t="s">
        <v>177</v>
      </c>
      <c r="G209" s="119" t="s">
        <v>177</v>
      </c>
      <c r="H209" s="119" t="s">
        <v>177</v>
      </c>
      <c r="I209" s="119" t="s">
        <v>177</v>
      </c>
    </row>
    <row r="210" spans="1:9" x14ac:dyDescent="0.25">
      <c r="A210" s="117" t="s">
        <v>398</v>
      </c>
      <c r="B210" s="118" t="s">
        <v>406</v>
      </c>
      <c r="C210" s="117" t="s">
        <v>177</v>
      </c>
      <c r="D210" s="117" t="s">
        <v>177</v>
      </c>
      <c r="E210" s="117" t="s">
        <v>177</v>
      </c>
      <c r="F210" s="117" t="s">
        <v>177</v>
      </c>
      <c r="G210" s="117" t="s">
        <v>177</v>
      </c>
      <c r="H210" s="117" t="s">
        <v>177</v>
      </c>
      <c r="I210" s="117" t="s">
        <v>177</v>
      </c>
    </row>
    <row r="211" spans="1:9" x14ac:dyDescent="0.25">
      <c r="A211" s="119" t="s">
        <v>398</v>
      </c>
      <c r="B211" s="120" t="s">
        <v>407</v>
      </c>
      <c r="C211" s="119" t="s">
        <v>177</v>
      </c>
      <c r="D211" s="119" t="s">
        <v>177</v>
      </c>
      <c r="E211" s="119" t="s">
        <v>177</v>
      </c>
      <c r="F211" s="119" t="s">
        <v>177</v>
      </c>
      <c r="G211" s="119" t="s">
        <v>177</v>
      </c>
      <c r="H211" s="119" t="s">
        <v>177</v>
      </c>
      <c r="I211" s="119" t="s">
        <v>177</v>
      </c>
    </row>
    <row r="212" spans="1:9" x14ac:dyDescent="0.25">
      <c r="A212" s="117" t="s">
        <v>398</v>
      </c>
      <c r="B212" s="118" t="s">
        <v>408</v>
      </c>
      <c r="C212" s="117" t="s">
        <v>177</v>
      </c>
      <c r="D212" s="117" t="s">
        <v>177</v>
      </c>
      <c r="E212" s="117" t="s">
        <v>176</v>
      </c>
      <c r="F212" s="117" t="s">
        <v>177</v>
      </c>
      <c r="G212" s="117" t="s">
        <v>176</v>
      </c>
      <c r="H212" s="117" t="s">
        <v>176</v>
      </c>
      <c r="I212" s="117" t="s">
        <v>176</v>
      </c>
    </row>
    <row r="213" spans="1:9" x14ac:dyDescent="0.25">
      <c r="A213" s="119" t="s">
        <v>409</v>
      </c>
      <c r="B213" s="120" t="s">
        <v>410</v>
      </c>
      <c r="C213" s="119" t="s">
        <v>177</v>
      </c>
      <c r="D213" s="119" t="s">
        <v>177</v>
      </c>
      <c r="E213" s="119" t="s">
        <v>176</v>
      </c>
      <c r="F213" s="119" t="s">
        <v>177</v>
      </c>
      <c r="G213" s="119" t="s">
        <v>177</v>
      </c>
      <c r="H213" s="119" t="s">
        <v>177</v>
      </c>
      <c r="I213" s="119" t="s">
        <v>177</v>
      </c>
    </row>
    <row r="214" spans="1:9" x14ac:dyDescent="0.25">
      <c r="A214" s="117" t="s">
        <v>409</v>
      </c>
      <c r="B214" s="118" t="s">
        <v>411</v>
      </c>
      <c r="C214" s="117" t="s">
        <v>176</v>
      </c>
      <c r="D214" s="117" t="s">
        <v>176</v>
      </c>
      <c r="E214" s="117" t="s">
        <v>176</v>
      </c>
      <c r="F214" s="117" t="s">
        <v>177</v>
      </c>
      <c r="G214" s="117" t="s">
        <v>177</v>
      </c>
      <c r="H214" s="117" t="s">
        <v>177</v>
      </c>
      <c r="I214" s="117" t="s">
        <v>177</v>
      </c>
    </row>
    <row r="215" spans="1:9" x14ac:dyDescent="0.25">
      <c r="A215" s="119" t="s">
        <v>409</v>
      </c>
      <c r="B215" s="120" t="s">
        <v>412</v>
      </c>
      <c r="C215" s="119" t="s">
        <v>177</v>
      </c>
      <c r="D215" s="119" t="s">
        <v>177</v>
      </c>
      <c r="E215" s="119" t="s">
        <v>176</v>
      </c>
      <c r="F215" s="119" t="s">
        <v>177</v>
      </c>
      <c r="G215" s="119" t="s">
        <v>177</v>
      </c>
      <c r="H215" s="119" t="s">
        <v>177</v>
      </c>
      <c r="I215" s="119" t="s">
        <v>176</v>
      </c>
    </row>
    <row r="216" spans="1:9" x14ac:dyDescent="0.25">
      <c r="A216" s="117" t="s">
        <v>409</v>
      </c>
      <c r="B216" s="118" t="s">
        <v>413</v>
      </c>
      <c r="C216" s="117" t="s">
        <v>177</v>
      </c>
      <c r="D216" s="117" t="s">
        <v>177</v>
      </c>
      <c r="E216" s="117" t="s">
        <v>176</v>
      </c>
      <c r="F216" s="117" t="s">
        <v>177</v>
      </c>
      <c r="G216" s="117" t="s">
        <v>177</v>
      </c>
      <c r="H216" s="117" t="s">
        <v>177</v>
      </c>
      <c r="I216" s="117" t="s">
        <v>176</v>
      </c>
    </row>
    <row r="217" spans="1:9" x14ac:dyDescent="0.25">
      <c r="A217" s="119" t="s">
        <v>409</v>
      </c>
      <c r="B217" s="120" t="s">
        <v>414</v>
      </c>
      <c r="C217" s="119" t="s">
        <v>177</v>
      </c>
      <c r="D217" s="119" t="s">
        <v>177</v>
      </c>
      <c r="E217" s="119" t="s">
        <v>176</v>
      </c>
      <c r="F217" s="119" t="s">
        <v>177</v>
      </c>
      <c r="G217" s="119" t="s">
        <v>177</v>
      </c>
      <c r="H217" s="119" t="s">
        <v>177</v>
      </c>
      <c r="I217" s="119" t="s">
        <v>176</v>
      </c>
    </row>
    <row r="218" spans="1:9" x14ac:dyDescent="0.25">
      <c r="A218" s="117" t="s">
        <v>409</v>
      </c>
      <c r="B218" s="118" t="s">
        <v>415</v>
      </c>
      <c r="C218" s="117" t="s">
        <v>177</v>
      </c>
      <c r="D218" s="117" t="s">
        <v>177</v>
      </c>
      <c r="E218" s="117" t="s">
        <v>177</v>
      </c>
      <c r="F218" s="117" t="s">
        <v>177</v>
      </c>
      <c r="G218" s="117" t="s">
        <v>177</v>
      </c>
      <c r="H218" s="117" t="s">
        <v>177</v>
      </c>
      <c r="I218" s="117" t="s">
        <v>176</v>
      </c>
    </row>
    <row r="219" spans="1:9" x14ac:dyDescent="0.25">
      <c r="A219" s="119" t="s">
        <v>409</v>
      </c>
      <c r="B219" s="120" t="s">
        <v>416</v>
      </c>
      <c r="C219" s="119" t="s">
        <v>176</v>
      </c>
      <c r="D219" s="119" t="s">
        <v>176</v>
      </c>
      <c r="E219" s="119" t="s">
        <v>176</v>
      </c>
      <c r="F219" s="119" t="s">
        <v>177</v>
      </c>
      <c r="G219" s="119" t="s">
        <v>177</v>
      </c>
      <c r="H219" s="119" t="s">
        <v>177</v>
      </c>
      <c r="I219" s="119" t="s">
        <v>176</v>
      </c>
    </row>
    <row r="220" spans="1:9" x14ac:dyDescent="0.25">
      <c r="A220" s="117" t="s">
        <v>409</v>
      </c>
      <c r="B220" s="118" t="s">
        <v>417</v>
      </c>
      <c r="C220" s="117" t="s">
        <v>176</v>
      </c>
      <c r="D220" s="117" t="s">
        <v>176</v>
      </c>
      <c r="E220" s="117" t="s">
        <v>177</v>
      </c>
      <c r="F220" s="117" t="s">
        <v>177</v>
      </c>
      <c r="G220" s="117" t="s">
        <v>177</v>
      </c>
      <c r="H220" s="117" t="s">
        <v>177</v>
      </c>
      <c r="I220" s="117" t="s">
        <v>176</v>
      </c>
    </row>
    <row r="221" spans="1:9" x14ac:dyDescent="0.25">
      <c r="A221" s="119" t="s">
        <v>409</v>
      </c>
      <c r="B221" s="120" t="s">
        <v>418</v>
      </c>
      <c r="C221" s="119" t="s">
        <v>176</v>
      </c>
      <c r="D221" s="119" t="s">
        <v>176</v>
      </c>
      <c r="E221" s="119" t="s">
        <v>176</v>
      </c>
      <c r="F221" s="119" t="s">
        <v>177</v>
      </c>
      <c r="G221" s="119" t="s">
        <v>177</v>
      </c>
      <c r="H221" s="119" t="s">
        <v>177</v>
      </c>
      <c r="I221" s="119" t="s">
        <v>176</v>
      </c>
    </row>
    <row r="222" spans="1:9" x14ac:dyDescent="0.25">
      <c r="A222" s="117" t="s">
        <v>409</v>
      </c>
      <c r="B222" s="118" t="s">
        <v>419</v>
      </c>
      <c r="C222" s="117" t="s">
        <v>177</v>
      </c>
      <c r="D222" s="117" t="s">
        <v>177</v>
      </c>
      <c r="E222" s="117" t="s">
        <v>177</v>
      </c>
      <c r="F222" s="117" t="s">
        <v>177</v>
      </c>
      <c r="G222" s="117" t="s">
        <v>177</v>
      </c>
      <c r="H222" s="117" t="s">
        <v>177</v>
      </c>
      <c r="I222" s="117" t="s">
        <v>176</v>
      </c>
    </row>
    <row r="223" spans="1:9" x14ac:dyDescent="0.25">
      <c r="A223" s="119" t="s">
        <v>409</v>
      </c>
      <c r="B223" s="120" t="s">
        <v>420</v>
      </c>
      <c r="C223" s="119" t="s">
        <v>177</v>
      </c>
      <c r="D223" s="119" t="s">
        <v>177</v>
      </c>
      <c r="E223" s="119" t="s">
        <v>177</v>
      </c>
      <c r="F223" s="119" t="s">
        <v>177</v>
      </c>
      <c r="G223" s="119" t="s">
        <v>177</v>
      </c>
      <c r="H223" s="119" t="s">
        <v>176</v>
      </c>
      <c r="I223" s="119" t="s">
        <v>177</v>
      </c>
    </row>
    <row r="224" spans="1:9" x14ac:dyDescent="0.25">
      <c r="A224" s="117" t="s">
        <v>409</v>
      </c>
      <c r="B224" s="118" t="s">
        <v>421</v>
      </c>
      <c r="C224" s="117" t="s">
        <v>176</v>
      </c>
      <c r="D224" s="117" t="s">
        <v>176</v>
      </c>
      <c r="E224" s="117" t="s">
        <v>176</v>
      </c>
      <c r="F224" s="117" t="s">
        <v>177</v>
      </c>
      <c r="G224" s="117" t="s">
        <v>177</v>
      </c>
      <c r="H224" s="117" t="s">
        <v>177</v>
      </c>
      <c r="I224" s="117" t="s">
        <v>176</v>
      </c>
    </row>
    <row r="225" spans="1:9" x14ac:dyDescent="0.25">
      <c r="A225" s="119" t="s">
        <v>409</v>
      </c>
      <c r="B225" s="120" t="s">
        <v>422</v>
      </c>
      <c r="C225" s="119" t="s">
        <v>176</v>
      </c>
      <c r="D225" s="119" t="s">
        <v>176</v>
      </c>
      <c r="E225" s="119" t="s">
        <v>176</v>
      </c>
      <c r="F225" s="119" t="s">
        <v>177</v>
      </c>
      <c r="G225" s="119" t="s">
        <v>177</v>
      </c>
      <c r="H225" s="119" t="s">
        <v>177</v>
      </c>
      <c r="I225" s="119" t="s">
        <v>176</v>
      </c>
    </row>
    <row r="226" spans="1:9" x14ac:dyDescent="0.25">
      <c r="A226" s="117" t="s">
        <v>423</v>
      </c>
      <c r="B226" s="118" t="s">
        <v>424</v>
      </c>
      <c r="C226" s="117" t="s">
        <v>176</v>
      </c>
      <c r="D226" s="117" t="s">
        <v>177</v>
      </c>
      <c r="E226" s="117" t="s">
        <v>177</v>
      </c>
      <c r="F226" s="117" t="s">
        <v>177</v>
      </c>
      <c r="G226" s="117" t="s">
        <v>177</v>
      </c>
      <c r="H226" s="117" t="s">
        <v>177</v>
      </c>
      <c r="I226" s="117" t="s">
        <v>177</v>
      </c>
    </row>
    <row r="227" spans="1:9" x14ac:dyDescent="0.25">
      <c r="A227" s="119" t="s">
        <v>425</v>
      </c>
      <c r="B227" s="120" t="s">
        <v>426</v>
      </c>
      <c r="C227" s="119" t="s">
        <v>177</v>
      </c>
      <c r="D227" s="119" t="s">
        <v>177</v>
      </c>
      <c r="E227" s="119" t="s">
        <v>176</v>
      </c>
      <c r="F227" s="119" t="s">
        <v>177</v>
      </c>
      <c r="G227" s="119" t="s">
        <v>177</v>
      </c>
      <c r="H227" s="119" t="s">
        <v>177</v>
      </c>
      <c r="I227" s="119" t="s">
        <v>177</v>
      </c>
    </row>
    <row r="228" spans="1:9" x14ac:dyDescent="0.25">
      <c r="A228" s="117" t="s">
        <v>425</v>
      </c>
      <c r="B228" s="118" t="s">
        <v>427</v>
      </c>
      <c r="C228" s="117" t="s">
        <v>177</v>
      </c>
      <c r="D228" s="117" t="s">
        <v>177</v>
      </c>
      <c r="E228" s="117" t="s">
        <v>177</v>
      </c>
      <c r="F228" s="117" t="s">
        <v>177</v>
      </c>
      <c r="G228" s="117" t="s">
        <v>177</v>
      </c>
      <c r="H228" s="117" t="s">
        <v>177</v>
      </c>
      <c r="I228" s="117" t="s">
        <v>177</v>
      </c>
    </row>
    <row r="229" spans="1:9" x14ac:dyDescent="0.25">
      <c r="A229" s="119" t="s">
        <v>425</v>
      </c>
      <c r="B229" s="120" t="s">
        <v>428</v>
      </c>
      <c r="C229" s="119" t="s">
        <v>177</v>
      </c>
      <c r="D229" s="119" t="s">
        <v>177</v>
      </c>
      <c r="E229" s="119" t="s">
        <v>177</v>
      </c>
      <c r="F229" s="119" t="s">
        <v>177</v>
      </c>
      <c r="G229" s="119" t="s">
        <v>177</v>
      </c>
      <c r="H229" s="119" t="s">
        <v>177</v>
      </c>
      <c r="I229" s="119" t="s">
        <v>177</v>
      </c>
    </row>
    <row r="230" spans="1:9" x14ac:dyDescent="0.25">
      <c r="A230" s="117" t="s">
        <v>425</v>
      </c>
      <c r="B230" s="118" t="s">
        <v>429</v>
      </c>
      <c r="C230" s="117" t="s">
        <v>176</v>
      </c>
      <c r="D230" s="117" t="s">
        <v>176</v>
      </c>
      <c r="E230" s="117" t="s">
        <v>176</v>
      </c>
      <c r="F230" s="117" t="s">
        <v>177</v>
      </c>
      <c r="G230" s="117" t="s">
        <v>177</v>
      </c>
      <c r="H230" s="117" t="s">
        <v>177</v>
      </c>
      <c r="I230" s="117" t="s">
        <v>177</v>
      </c>
    </row>
    <row r="231" spans="1:9" x14ac:dyDescent="0.25">
      <c r="A231" s="119" t="s">
        <v>425</v>
      </c>
      <c r="B231" s="120" t="s">
        <v>430</v>
      </c>
      <c r="C231" s="119" t="s">
        <v>177</v>
      </c>
      <c r="D231" s="119" t="s">
        <v>177</v>
      </c>
      <c r="E231" s="119" t="s">
        <v>177</v>
      </c>
      <c r="F231" s="119" t="s">
        <v>177</v>
      </c>
      <c r="G231" s="119" t="s">
        <v>176</v>
      </c>
      <c r="H231" s="119" t="s">
        <v>177</v>
      </c>
      <c r="I231" s="119" t="s">
        <v>177</v>
      </c>
    </row>
    <row r="232" spans="1:9" x14ac:dyDescent="0.25">
      <c r="A232" s="117" t="s">
        <v>425</v>
      </c>
      <c r="B232" s="118" t="s">
        <v>431</v>
      </c>
      <c r="C232" s="117" t="s">
        <v>177</v>
      </c>
      <c r="D232" s="117" t="s">
        <v>177</v>
      </c>
      <c r="E232" s="117" t="s">
        <v>177</v>
      </c>
      <c r="F232" s="117" t="s">
        <v>177</v>
      </c>
      <c r="G232" s="117" t="s">
        <v>176</v>
      </c>
      <c r="H232" s="117" t="s">
        <v>176</v>
      </c>
      <c r="I232" s="117" t="s">
        <v>177</v>
      </c>
    </row>
    <row r="233" spans="1:9" x14ac:dyDescent="0.25">
      <c r="A233" s="119" t="s">
        <v>425</v>
      </c>
      <c r="B233" s="120" t="s">
        <v>432</v>
      </c>
      <c r="C233" s="119" t="s">
        <v>176</v>
      </c>
      <c r="D233" s="119" t="s">
        <v>176</v>
      </c>
      <c r="E233" s="119" t="s">
        <v>176</v>
      </c>
      <c r="F233" s="119" t="s">
        <v>177</v>
      </c>
      <c r="G233" s="119" t="s">
        <v>177</v>
      </c>
      <c r="H233" s="119" t="s">
        <v>177</v>
      </c>
      <c r="I233" s="119" t="s">
        <v>177</v>
      </c>
    </row>
    <row r="234" spans="1:9" x14ac:dyDescent="0.25">
      <c r="A234" s="117" t="s">
        <v>425</v>
      </c>
      <c r="B234" s="118" t="s">
        <v>433</v>
      </c>
      <c r="C234" s="117" t="s">
        <v>176</v>
      </c>
      <c r="D234" s="117" t="s">
        <v>177</v>
      </c>
      <c r="E234" s="117" t="s">
        <v>177</v>
      </c>
      <c r="F234" s="117" t="s">
        <v>177</v>
      </c>
      <c r="G234" s="117" t="s">
        <v>177</v>
      </c>
      <c r="H234" s="117" t="s">
        <v>177</v>
      </c>
      <c r="I234" s="117" t="s">
        <v>177</v>
      </c>
    </row>
    <row r="235" spans="1:9" x14ac:dyDescent="0.25">
      <c r="A235" s="119" t="s">
        <v>425</v>
      </c>
      <c r="B235" s="120" t="s">
        <v>434</v>
      </c>
      <c r="C235" s="119" t="s">
        <v>177</v>
      </c>
      <c r="D235" s="119" t="s">
        <v>177</v>
      </c>
      <c r="E235" s="119" t="s">
        <v>176</v>
      </c>
      <c r="F235" s="119" t="s">
        <v>177</v>
      </c>
      <c r="G235" s="119" t="s">
        <v>177</v>
      </c>
      <c r="H235" s="119" t="s">
        <v>177</v>
      </c>
      <c r="I235" s="119" t="s">
        <v>176</v>
      </c>
    </row>
    <row r="236" spans="1:9" x14ac:dyDescent="0.25">
      <c r="A236" s="117" t="s">
        <v>425</v>
      </c>
      <c r="B236" s="118" t="s">
        <v>435</v>
      </c>
      <c r="C236" s="117" t="s">
        <v>177</v>
      </c>
      <c r="D236" s="117" t="s">
        <v>177</v>
      </c>
      <c r="E236" s="117" t="s">
        <v>176</v>
      </c>
      <c r="F236" s="117" t="s">
        <v>177</v>
      </c>
      <c r="G236" s="117" t="s">
        <v>177</v>
      </c>
      <c r="H236" s="117" t="s">
        <v>177</v>
      </c>
      <c r="I236" s="117" t="s">
        <v>176</v>
      </c>
    </row>
    <row r="237" spans="1:9" x14ac:dyDescent="0.25">
      <c r="A237" s="119" t="s">
        <v>425</v>
      </c>
      <c r="B237" s="120" t="s">
        <v>436</v>
      </c>
      <c r="C237" s="119" t="s">
        <v>176</v>
      </c>
      <c r="D237" s="119" t="s">
        <v>176</v>
      </c>
      <c r="E237" s="119" t="s">
        <v>176</v>
      </c>
      <c r="F237" s="119" t="s">
        <v>177</v>
      </c>
      <c r="G237" s="119" t="s">
        <v>177</v>
      </c>
      <c r="H237" s="119" t="s">
        <v>177</v>
      </c>
      <c r="I237" s="119" t="s">
        <v>177</v>
      </c>
    </row>
    <row r="238" spans="1:9" x14ac:dyDescent="0.25">
      <c r="A238" s="117" t="s">
        <v>425</v>
      </c>
      <c r="B238" s="118" t="s">
        <v>437</v>
      </c>
      <c r="C238" s="117" t="s">
        <v>177</v>
      </c>
      <c r="D238" s="117" t="s">
        <v>177</v>
      </c>
      <c r="E238" s="117" t="s">
        <v>177</v>
      </c>
      <c r="F238" s="117" t="s">
        <v>177</v>
      </c>
      <c r="G238" s="117" t="s">
        <v>177</v>
      </c>
      <c r="H238" s="117" t="s">
        <v>177</v>
      </c>
      <c r="I238" s="117" t="s">
        <v>177</v>
      </c>
    </row>
    <row r="239" spans="1:9" x14ac:dyDescent="0.25">
      <c r="A239" s="119" t="s">
        <v>438</v>
      </c>
      <c r="B239" s="120" t="s">
        <v>439</v>
      </c>
      <c r="C239" s="119" t="s">
        <v>176</v>
      </c>
      <c r="D239" s="119" t="s">
        <v>177</v>
      </c>
      <c r="E239" s="119" t="s">
        <v>177</v>
      </c>
      <c r="F239" s="119" t="s">
        <v>177</v>
      </c>
      <c r="G239" s="119" t="s">
        <v>176</v>
      </c>
      <c r="H239" s="119" t="s">
        <v>177</v>
      </c>
      <c r="I239" s="119" t="s">
        <v>176</v>
      </c>
    </row>
    <row r="240" spans="1:9" x14ac:dyDescent="0.25">
      <c r="A240" s="117" t="s">
        <v>438</v>
      </c>
      <c r="B240" s="118" t="s">
        <v>440</v>
      </c>
      <c r="C240" s="117" t="s">
        <v>176</v>
      </c>
      <c r="D240" s="117" t="s">
        <v>177</v>
      </c>
      <c r="E240" s="117" t="s">
        <v>177</v>
      </c>
      <c r="F240" s="117" t="s">
        <v>177</v>
      </c>
      <c r="G240" s="117" t="s">
        <v>176</v>
      </c>
      <c r="H240" s="117" t="s">
        <v>177</v>
      </c>
      <c r="I240" s="117" t="s">
        <v>176</v>
      </c>
    </row>
    <row r="241" spans="1:9" x14ac:dyDescent="0.25">
      <c r="A241" s="119" t="s">
        <v>438</v>
      </c>
      <c r="B241" s="120" t="s">
        <v>441</v>
      </c>
      <c r="C241" s="119" t="s">
        <v>176</v>
      </c>
      <c r="D241" s="119" t="s">
        <v>176</v>
      </c>
      <c r="E241" s="119" t="s">
        <v>177</v>
      </c>
      <c r="F241" s="119" t="s">
        <v>177</v>
      </c>
      <c r="G241" s="119" t="s">
        <v>176</v>
      </c>
      <c r="H241" s="119" t="s">
        <v>176</v>
      </c>
      <c r="I241" s="119" t="s">
        <v>177</v>
      </c>
    </row>
    <row r="242" spans="1:9" x14ac:dyDescent="0.25">
      <c r="A242" s="117" t="s">
        <v>442</v>
      </c>
      <c r="B242" s="118" t="s">
        <v>443</v>
      </c>
      <c r="C242" s="117" t="s">
        <v>177</v>
      </c>
      <c r="D242" s="117" t="s">
        <v>177</v>
      </c>
      <c r="E242" s="117" t="s">
        <v>176</v>
      </c>
      <c r="F242" s="117" t="s">
        <v>177</v>
      </c>
      <c r="G242" s="117" t="s">
        <v>177</v>
      </c>
      <c r="H242" s="117" t="s">
        <v>177</v>
      </c>
      <c r="I242" s="117" t="s">
        <v>176</v>
      </c>
    </row>
    <row r="243" spans="1:9" x14ac:dyDescent="0.25">
      <c r="A243" s="119" t="s">
        <v>442</v>
      </c>
      <c r="B243" s="120" t="s">
        <v>444</v>
      </c>
      <c r="C243" s="119" t="s">
        <v>177</v>
      </c>
      <c r="D243" s="119" t="s">
        <v>177</v>
      </c>
      <c r="E243" s="119" t="s">
        <v>177</v>
      </c>
      <c r="F243" s="119" t="s">
        <v>177</v>
      </c>
      <c r="G243" s="119" t="s">
        <v>176</v>
      </c>
      <c r="H243" s="119" t="s">
        <v>176</v>
      </c>
      <c r="I243" s="119" t="s">
        <v>176</v>
      </c>
    </row>
    <row r="244" spans="1:9" x14ac:dyDescent="0.25">
      <c r="A244" s="117" t="s">
        <v>442</v>
      </c>
      <c r="B244" s="118" t="s">
        <v>445</v>
      </c>
      <c r="C244" s="117" t="s">
        <v>177</v>
      </c>
      <c r="D244" s="117" t="s">
        <v>177</v>
      </c>
      <c r="E244" s="117" t="s">
        <v>177</v>
      </c>
      <c r="F244" s="117" t="s">
        <v>177</v>
      </c>
      <c r="G244" s="117" t="s">
        <v>176</v>
      </c>
      <c r="H244" s="117" t="s">
        <v>177</v>
      </c>
      <c r="I244" s="117" t="s">
        <v>177</v>
      </c>
    </row>
    <row r="245" spans="1:9" x14ac:dyDescent="0.25">
      <c r="A245" s="119" t="s">
        <v>442</v>
      </c>
      <c r="B245" s="120" t="s">
        <v>446</v>
      </c>
      <c r="C245" s="119" t="s">
        <v>177</v>
      </c>
      <c r="D245" s="119" t="s">
        <v>177</v>
      </c>
      <c r="E245" s="119" t="s">
        <v>177</v>
      </c>
      <c r="F245" s="119" t="s">
        <v>177</v>
      </c>
      <c r="G245" s="119" t="s">
        <v>176</v>
      </c>
      <c r="H245" s="119" t="s">
        <v>176</v>
      </c>
      <c r="I245" s="119" t="s">
        <v>176</v>
      </c>
    </row>
    <row r="246" spans="1:9" x14ac:dyDescent="0.25">
      <c r="A246" s="117" t="s">
        <v>442</v>
      </c>
      <c r="B246" s="118" t="s">
        <v>447</v>
      </c>
      <c r="C246" s="117" t="s">
        <v>177</v>
      </c>
      <c r="D246" s="117" t="s">
        <v>177</v>
      </c>
      <c r="E246" s="117" t="s">
        <v>177</v>
      </c>
      <c r="F246" s="117" t="s">
        <v>177</v>
      </c>
      <c r="G246" s="117" t="s">
        <v>177</v>
      </c>
      <c r="H246" s="117" t="s">
        <v>177</v>
      </c>
      <c r="I246" s="117" t="s">
        <v>176</v>
      </c>
    </row>
    <row r="247" spans="1:9" x14ac:dyDescent="0.25">
      <c r="A247" s="119" t="s">
        <v>448</v>
      </c>
      <c r="B247" s="120" t="s">
        <v>449</v>
      </c>
      <c r="C247" s="119" t="s">
        <v>177</v>
      </c>
      <c r="D247" s="119" t="s">
        <v>177</v>
      </c>
      <c r="E247" s="119" t="s">
        <v>176</v>
      </c>
      <c r="F247" s="119" t="s">
        <v>177</v>
      </c>
      <c r="G247" s="119" t="s">
        <v>177</v>
      </c>
      <c r="H247" s="119" t="s">
        <v>177</v>
      </c>
      <c r="I247" s="119" t="s">
        <v>177</v>
      </c>
    </row>
    <row r="248" spans="1:9" x14ac:dyDescent="0.25">
      <c r="A248" s="117" t="s">
        <v>448</v>
      </c>
      <c r="B248" s="118" t="s">
        <v>450</v>
      </c>
      <c r="C248" s="117" t="s">
        <v>177</v>
      </c>
      <c r="D248" s="117" t="s">
        <v>177</v>
      </c>
      <c r="E248" s="117" t="s">
        <v>176</v>
      </c>
      <c r="F248" s="117" t="s">
        <v>177</v>
      </c>
      <c r="G248" s="117" t="s">
        <v>176</v>
      </c>
      <c r="H248" s="117" t="s">
        <v>177</v>
      </c>
      <c r="I248" s="117" t="s">
        <v>177</v>
      </c>
    </row>
    <row r="249" spans="1:9" x14ac:dyDescent="0.25">
      <c r="A249" s="119" t="s">
        <v>448</v>
      </c>
      <c r="B249" s="120" t="s">
        <v>451</v>
      </c>
      <c r="C249" s="119" t="s">
        <v>177</v>
      </c>
      <c r="D249" s="119" t="s">
        <v>177</v>
      </c>
      <c r="E249" s="119" t="s">
        <v>176</v>
      </c>
      <c r="F249" s="119" t="s">
        <v>177</v>
      </c>
      <c r="G249" s="119" t="s">
        <v>176</v>
      </c>
      <c r="H249" s="119" t="s">
        <v>177</v>
      </c>
      <c r="I249" s="119" t="s">
        <v>177</v>
      </c>
    </row>
    <row r="250" spans="1:9" x14ac:dyDescent="0.25">
      <c r="A250" s="117" t="s">
        <v>448</v>
      </c>
      <c r="B250" s="118" t="s">
        <v>452</v>
      </c>
      <c r="C250" s="117" t="s">
        <v>176</v>
      </c>
      <c r="D250" s="117" t="s">
        <v>176</v>
      </c>
      <c r="E250" s="117" t="s">
        <v>177</v>
      </c>
      <c r="F250" s="117" t="s">
        <v>177</v>
      </c>
      <c r="G250" s="117" t="s">
        <v>177</v>
      </c>
      <c r="H250" s="117" t="s">
        <v>176</v>
      </c>
      <c r="I250" s="117" t="s">
        <v>177</v>
      </c>
    </row>
    <row r="251" spans="1:9" x14ac:dyDescent="0.25">
      <c r="A251" s="119" t="s">
        <v>448</v>
      </c>
      <c r="B251" s="120" t="s">
        <v>453</v>
      </c>
      <c r="C251" s="119" t="s">
        <v>177</v>
      </c>
      <c r="D251" s="119" t="s">
        <v>177</v>
      </c>
      <c r="E251" s="119" t="s">
        <v>176</v>
      </c>
      <c r="F251" s="119" t="s">
        <v>177</v>
      </c>
      <c r="G251" s="119" t="s">
        <v>177</v>
      </c>
      <c r="H251" s="119" t="s">
        <v>177</v>
      </c>
      <c r="I251" s="119" t="s">
        <v>176</v>
      </c>
    </row>
    <row r="252" spans="1:9" x14ac:dyDescent="0.25">
      <c r="A252" s="117" t="s">
        <v>448</v>
      </c>
      <c r="B252" s="118" t="s">
        <v>454</v>
      </c>
      <c r="C252" s="117" t="s">
        <v>177</v>
      </c>
      <c r="D252" s="117" t="s">
        <v>177</v>
      </c>
      <c r="E252" s="117" t="s">
        <v>177</v>
      </c>
      <c r="F252" s="117" t="s">
        <v>177</v>
      </c>
      <c r="G252" s="117" t="s">
        <v>177</v>
      </c>
      <c r="H252" s="117" t="s">
        <v>177</v>
      </c>
      <c r="I252" s="117" t="s">
        <v>177</v>
      </c>
    </row>
    <row r="253" spans="1:9" x14ac:dyDescent="0.25">
      <c r="A253" s="119" t="s">
        <v>448</v>
      </c>
      <c r="B253" s="120" t="s">
        <v>455</v>
      </c>
      <c r="C253" s="119" t="s">
        <v>176</v>
      </c>
      <c r="D253" s="119" t="s">
        <v>176</v>
      </c>
      <c r="E253" s="119" t="s">
        <v>177</v>
      </c>
      <c r="F253" s="119" t="s">
        <v>177</v>
      </c>
      <c r="G253" s="119" t="s">
        <v>176</v>
      </c>
      <c r="H253" s="119" t="s">
        <v>177</v>
      </c>
      <c r="I253" s="119" t="s">
        <v>177</v>
      </c>
    </row>
    <row r="254" spans="1:9" x14ac:dyDescent="0.25">
      <c r="A254" s="117" t="s">
        <v>448</v>
      </c>
      <c r="B254" s="118" t="s">
        <v>456</v>
      </c>
      <c r="C254" s="117" t="s">
        <v>176</v>
      </c>
      <c r="D254" s="117" t="s">
        <v>176</v>
      </c>
      <c r="E254" s="117" t="s">
        <v>176</v>
      </c>
      <c r="F254" s="117" t="s">
        <v>177</v>
      </c>
      <c r="G254" s="117" t="s">
        <v>177</v>
      </c>
      <c r="H254" s="117" t="s">
        <v>177</v>
      </c>
      <c r="I254" s="117" t="s">
        <v>177</v>
      </c>
    </row>
    <row r="255" spans="1:9" x14ac:dyDescent="0.25">
      <c r="A255" s="119" t="s">
        <v>448</v>
      </c>
      <c r="B255" s="120" t="s">
        <v>457</v>
      </c>
      <c r="C255" s="119" t="s">
        <v>177</v>
      </c>
      <c r="D255" s="119" t="s">
        <v>177</v>
      </c>
      <c r="E255" s="119" t="s">
        <v>177</v>
      </c>
      <c r="F255" s="119" t="s">
        <v>177</v>
      </c>
      <c r="G255" s="119" t="s">
        <v>177</v>
      </c>
      <c r="H255" s="119" t="s">
        <v>177</v>
      </c>
      <c r="I255" s="119" t="s">
        <v>177</v>
      </c>
    </row>
    <row r="256" spans="1:9" x14ac:dyDescent="0.25">
      <c r="A256" s="117" t="s">
        <v>448</v>
      </c>
      <c r="B256" s="118" t="s">
        <v>458</v>
      </c>
      <c r="C256" s="117" t="s">
        <v>177</v>
      </c>
      <c r="D256" s="117" t="s">
        <v>177</v>
      </c>
      <c r="E256" s="117" t="s">
        <v>177</v>
      </c>
      <c r="F256" s="117" t="s">
        <v>177</v>
      </c>
      <c r="G256" s="117" t="s">
        <v>177</v>
      </c>
      <c r="H256" s="117" t="s">
        <v>177</v>
      </c>
      <c r="I256" s="117" t="s">
        <v>177</v>
      </c>
    </row>
    <row r="257" spans="1:9" x14ac:dyDescent="0.25">
      <c r="A257" s="119" t="s">
        <v>448</v>
      </c>
      <c r="B257" s="120" t="s">
        <v>459</v>
      </c>
      <c r="C257" s="119" t="s">
        <v>176</v>
      </c>
      <c r="D257" s="119" t="s">
        <v>176</v>
      </c>
      <c r="E257" s="119" t="s">
        <v>177</v>
      </c>
      <c r="F257" s="119" t="s">
        <v>177</v>
      </c>
      <c r="G257" s="119" t="s">
        <v>176</v>
      </c>
      <c r="H257" s="119" t="s">
        <v>176</v>
      </c>
      <c r="I257" s="119" t="s">
        <v>177</v>
      </c>
    </row>
    <row r="258" spans="1:9" x14ac:dyDescent="0.25">
      <c r="A258" s="117" t="s">
        <v>448</v>
      </c>
      <c r="B258" s="118" t="s">
        <v>460</v>
      </c>
      <c r="C258" s="117" t="s">
        <v>177</v>
      </c>
      <c r="D258" s="117" t="s">
        <v>177</v>
      </c>
      <c r="E258" s="117" t="s">
        <v>176</v>
      </c>
      <c r="F258" s="117" t="s">
        <v>177</v>
      </c>
      <c r="G258" s="117" t="s">
        <v>177</v>
      </c>
      <c r="H258" s="117" t="s">
        <v>177</v>
      </c>
      <c r="I258" s="117" t="s">
        <v>177</v>
      </c>
    </row>
    <row r="259" spans="1:9" x14ac:dyDescent="0.25">
      <c r="A259" s="119" t="s">
        <v>461</v>
      </c>
      <c r="B259" s="120" t="s">
        <v>462</v>
      </c>
      <c r="C259" s="119" t="s">
        <v>177</v>
      </c>
      <c r="D259" s="119" t="s">
        <v>177</v>
      </c>
      <c r="E259" s="119" t="s">
        <v>177</v>
      </c>
      <c r="F259" s="119" t="s">
        <v>177</v>
      </c>
      <c r="G259" s="119" t="s">
        <v>177</v>
      </c>
      <c r="H259" s="119" t="s">
        <v>177</v>
      </c>
      <c r="I259" s="119" t="s">
        <v>177</v>
      </c>
    </row>
    <row r="260" spans="1:9" x14ac:dyDescent="0.25">
      <c r="A260" s="117" t="s">
        <v>463</v>
      </c>
      <c r="B260" s="118" t="s">
        <v>464</v>
      </c>
      <c r="C260" s="117" t="s">
        <v>176</v>
      </c>
      <c r="D260" s="117" t="s">
        <v>176</v>
      </c>
      <c r="E260" s="117" t="s">
        <v>176</v>
      </c>
      <c r="F260" s="117" t="s">
        <v>177</v>
      </c>
      <c r="G260" s="117" t="s">
        <v>177</v>
      </c>
      <c r="H260" s="117" t="s">
        <v>177</v>
      </c>
      <c r="I260" s="117" t="s">
        <v>176</v>
      </c>
    </row>
    <row r="261" spans="1:9" x14ac:dyDescent="0.25">
      <c r="A261" s="119" t="s">
        <v>463</v>
      </c>
      <c r="B261" s="120" t="s">
        <v>465</v>
      </c>
      <c r="C261" s="119" t="s">
        <v>177</v>
      </c>
      <c r="D261" s="119" t="s">
        <v>177</v>
      </c>
      <c r="E261" s="119" t="s">
        <v>176</v>
      </c>
      <c r="F261" s="119" t="s">
        <v>177</v>
      </c>
      <c r="G261" s="119" t="s">
        <v>177</v>
      </c>
      <c r="H261" s="119" t="s">
        <v>177</v>
      </c>
      <c r="I261" s="119" t="s">
        <v>176</v>
      </c>
    </row>
    <row r="262" spans="1:9" x14ac:dyDescent="0.25">
      <c r="A262" s="117" t="s">
        <v>463</v>
      </c>
      <c r="B262" s="118" t="s">
        <v>466</v>
      </c>
      <c r="C262" s="117" t="s">
        <v>176</v>
      </c>
      <c r="D262" s="117" t="s">
        <v>176</v>
      </c>
      <c r="E262" s="117" t="s">
        <v>176</v>
      </c>
      <c r="F262" s="117" t="s">
        <v>177</v>
      </c>
      <c r="G262" s="117" t="s">
        <v>177</v>
      </c>
      <c r="H262" s="117" t="s">
        <v>177</v>
      </c>
      <c r="I262" s="117" t="s">
        <v>176</v>
      </c>
    </row>
    <row r="263" spans="1:9" x14ac:dyDescent="0.25">
      <c r="A263" s="119" t="s">
        <v>463</v>
      </c>
      <c r="B263" s="120" t="s">
        <v>467</v>
      </c>
      <c r="C263" s="119" t="s">
        <v>176</v>
      </c>
      <c r="D263" s="119" t="s">
        <v>176</v>
      </c>
      <c r="E263" s="119" t="s">
        <v>176</v>
      </c>
      <c r="F263" s="119" t="s">
        <v>177</v>
      </c>
      <c r="G263" s="119" t="s">
        <v>176</v>
      </c>
      <c r="H263" s="119" t="s">
        <v>177</v>
      </c>
      <c r="I263" s="119" t="s">
        <v>177</v>
      </c>
    </row>
    <row r="264" spans="1:9" x14ac:dyDescent="0.25">
      <c r="A264" s="117" t="s">
        <v>463</v>
      </c>
      <c r="B264" s="118" t="s">
        <v>468</v>
      </c>
      <c r="C264" s="117" t="s">
        <v>176</v>
      </c>
      <c r="D264" s="117" t="s">
        <v>176</v>
      </c>
      <c r="E264" s="117" t="s">
        <v>177</v>
      </c>
      <c r="F264" s="117" t="s">
        <v>177</v>
      </c>
      <c r="G264" s="117" t="s">
        <v>177</v>
      </c>
      <c r="H264" s="117" t="s">
        <v>177</v>
      </c>
      <c r="I264" s="117" t="s">
        <v>176</v>
      </c>
    </row>
    <row r="265" spans="1:9" x14ac:dyDescent="0.25">
      <c r="A265" s="119" t="s">
        <v>463</v>
      </c>
      <c r="B265" s="120" t="s">
        <v>469</v>
      </c>
      <c r="C265" s="119" t="s">
        <v>176</v>
      </c>
      <c r="D265" s="119" t="s">
        <v>176</v>
      </c>
      <c r="E265" s="119" t="s">
        <v>176</v>
      </c>
      <c r="F265" s="119" t="s">
        <v>177</v>
      </c>
      <c r="G265" s="119" t="s">
        <v>177</v>
      </c>
      <c r="H265" s="119" t="s">
        <v>177</v>
      </c>
      <c r="I265" s="119" t="s">
        <v>177</v>
      </c>
    </row>
    <row r="266" spans="1:9" x14ac:dyDescent="0.25">
      <c r="A266" s="117" t="s">
        <v>470</v>
      </c>
      <c r="B266" s="118" t="s">
        <v>471</v>
      </c>
      <c r="C266" s="117" t="s">
        <v>176</v>
      </c>
      <c r="D266" s="117" t="s">
        <v>177</v>
      </c>
      <c r="E266" s="117" t="s">
        <v>177</v>
      </c>
      <c r="F266" s="117" t="s">
        <v>177</v>
      </c>
      <c r="G266" s="117" t="s">
        <v>176</v>
      </c>
      <c r="H266" s="117" t="s">
        <v>176</v>
      </c>
      <c r="I266" s="117" t="s">
        <v>176</v>
      </c>
    </row>
    <row r="267" spans="1:9" x14ac:dyDescent="0.25">
      <c r="A267" s="119" t="s">
        <v>472</v>
      </c>
      <c r="B267" s="120" t="s">
        <v>473</v>
      </c>
      <c r="C267" s="119" t="s">
        <v>177</v>
      </c>
      <c r="D267" s="119" t="s">
        <v>177</v>
      </c>
      <c r="E267" s="119" t="s">
        <v>176</v>
      </c>
      <c r="F267" s="119" t="s">
        <v>177</v>
      </c>
      <c r="G267" s="119" t="s">
        <v>176</v>
      </c>
      <c r="H267" s="119" t="s">
        <v>177</v>
      </c>
      <c r="I267" s="119" t="s">
        <v>176</v>
      </c>
    </row>
    <row r="268" spans="1:9" x14ac:dyDescent="0.25">
      <c r="A268" s="117" t="s">
        <v>472</v>
      </c>
      <c r="B268" s="118" t="s">
        <v>474</v>
      </c>
      <c r="C268" s="117" t="s">
        <v>177</v>
      </c>
      <c r="D268" s="117" t="s">
        <v>177</v>
      </c>
      <c r="E268" s="117" t="s">
        <v>176</v>
      </c>
      <c r="F268" s="117" t="s">
        <v>177</v>
      </c>
      <c r="G268" s="117" t="s">
        <v>176</v>
      </c>
      <c r="H268" s="117" t="s">
        <v>177</v>
      </c>
      <c r="I268" s="117" t="s">
        <v>177</v>
      </c>
    </row>
    <row r="269" spans="1:9" x14ac:dyDescent="0.25">
      <c r="A269" s="119" t="s">
        <v>472</v>
      </c>
      <c r="B269" s="120" t="s">
        <v>475</v>
      </c>
      <c r="C269" s="119" t="s">
        <v>177</v>
      </c>
      <c r="D269" s="119" t="s">
        <v>177</v>
      </c>
      <c r="E269" s="119" t="s">
        <v>177</v>
      </c>
      <c r="F269" s="119" t="s">
        <v>177</v>
      </c>
      <c r="G269" s="119" t="s">
        <v>176</v>
      </c>
      <c r="H269" s="119" t="s">
        <v>176</v>
      </c>
      <c r="I269" s="119" t="s">
        <v>176</v>
      </c>
    </row>
    <row r="270" spans="1:9" x14ac:dyDescent="0.25">
      <c r="A270" s="117" t="s">
        <v>472</v>
      </c>
      <c r="B270" s="118" t="s">
        <v>476</v>
      </c>
      <c r="C270" s="117" t="s">
        <v>177</v>
      </c>
      <c r="D270" s="117" t="s">
        <v>177</v>
      </c>
      <c r="E270" s="117" t="s">
        <v>177</v>
      </c>
      <c r="F270" s="117" t="s">
        <v>177</v>
      </c>
      <c r="G270" s="117" t="s">
        <v>176</v>
      </c>
      <c r="H270" s="117" t="s">
        <v>176</v>
      </c>
      <c r="I270" s="117" t="s">
        <v>176</v>
      </c>
    </row>
    <row r="271" spans="1:9" x14ac:dyDescent="0.25">
      <c r="A271" s="119" t="s">
        <v>472</v>
      </c>
      <c r="B271" s="120" t="s">
        <v>477</v>
      </c>
      <c r="C271" s="119" t="s">
        <v>177</v>
      </c>
      <c r="D271" s="119" t="s">
        <v>177</v>
      </c>
      <c r="E271" s="119" t="s">
        <v>176</v>
      </c>
      <c r="F271" s="119" t="s">
        <v>177</v>
      </c>
      <c r="G271" s="119" t="s">
        <v>177</v>
      </c>
      <c r="H271" s="119" t="s">
        <v>177</v>
      </c>
      <c r="I271" s="119" t="s">
        <v>177</v>
      </c>
    </row>
    <row r="272" spans="1:9" x14ac:dyDescent="0.25">
      <c r="A272" s="117" t="s">
        <v>472</v>
      </c>
      <c r="B272" s="118" t="s">
        <v>478</v>
      </c>
      <c r="C272" s="117" t="s">
        <v>176</v>
      </c>
      <c r="D272" s="117" t="s">
        <v>177</v>
      </c>
      <c r="E272" s="117" t="s">
        <v>177</v>
      </c>
      <c r="F272" s="117" t="s">
        <v>177</v>
      </c>
      <c r="G272" s="117" t="s">
        <v>176</v>
      </c>
      <c r="H272" s="117" t="s">
        <v>177</v>
      </c>
      <c r="I272" s="117" t="s">
        <v>176</v>
      </c>
    </row>
    <row r="273" spans="1:9" x14ac:dyDescent="0.25">
      <c r="A273" s="119" t="s">
        <v>472</v>
      </c>
      <c r="B273" s="120" t="s">
        <v>479</v>
      </c>
      <c r="C273" s="119" t="s">
        <v>176</v>
      </c>
      <c r="D273" s="119" t="s">
        <v>176</v>
      </c>
      <c r="E273" s="119" t="s">
        <v>176</v>
      </c>
      <c r="F273" s="119" t="s">
        <v>177</v>
      </c>
      <c r="G273" s="119" t="s">
        <v>176</v>
      </c>
      <c r="H273" s="119" t="s">
        <v>176</v>
      </c>
      <c r="I273" s="119" t="s">
        <v>177</v>
      </c>
    </row>
    <row r="274" spans="1:9" x14ac:dyDescent="0.25">
      <c r="A274" s="117" t="s">
        <v>472</v>
      </c>
      <c r="B274" s="118" t="s">
        <v>480</v>
      </c>
      <c r="C274" s="117" t="s">
        <v>177</v>
      </c>
      <c r="D274" s="117" t="s">
        <v>177</v>
      </c>
      <c r="E274" s="117" t="s">
        <v>177</v>
      </c>
      <c r="F274" s="117" t="s">
        <v>177</v>
      </c>
      <c r="G274" s="117" t="s">
        <v>176</v>
      </c>
      <c r="H274" s="117" t="s">
        <v>176</v>
      </c>
      <c r="I274" s="117" t="s">
        <v>176</v>
      </c>
    </row>
    <row r="275" spans="1:9" x14ac:dyDescent="0.25">
      <c r="A275" s="119" t="s">
        <v>481</v>
      </c>
      <c r="B275" s="120" t="s">
        <v>482</v>
      </c>
      <c r="C275" s="119" t="s">
        <v>177</v>
      </c>
      <c r="D275" s="119" t="s">
        <v>177</v>
      </c>
      <c r="E275" s="119" t="s">
        <v>177</v>
      </c>
      <c r="F275" s="119" t="s">
        <v>177</v>
      </c>
      <c r="G275" s="119" t="s">
        <v>177</v>
      </c>
      <c r="H275" s="119" t="s">
        <v>177</v>
      </c>
      <c r="I275" s="119" t="s">
        <v>176</v>
      </c>
    </row>
    <row r="276" spans="1:9" x14ac:dyDescent="0.25">
      <c r="A276" s="117" t="s">
        <v>481</v>
      </c>
      <c r="B276" s="118" t="s">
        <v>483</v>
      </c>
      <c r="C276" s="117" t="s">
        <v>177</v>
      </c>
      <c r="D276" s="117" t="s">
        <v>177</v>
      </c>
      <c r="E276" s="117" t="s">
        <v>176</v>
      </c>
      <c r="F276" s="117" t="s">
        <v>177</v>
      </c>
      <c r="G276" s="117" t="s">
        <v>177</v>
      </c>
      <c r="H276" s="117" t="s">
        <v>177</v>
      </c>
      <c r="I276" s="117" t="s">
        <v>176</v>
      </c>
    </row>
    <row r="277" spans="1:9" x14ac:dyDescent="0.25">
      <c r="A277" s="119" t="s">
        <v>481</v>
      </c>
      <c r="B277" s="120" t="s">
        <v>484</v>
      </c>
      <c r="C277" s="119" t="s">
        <v>177</v>
      </c>
      <c r="D277" s="119" t="s">
        <v>177</v>
      </c>
      <c r="E277" s="119" t="s">
        <v>176</v>
      </c>
      <c r="F277" s="119" t="s">
        <v>177</v>
      </c>
      <c r="G277" s="119" t="s">
        <v>177</v>
      </c>
      <c r="H277" s="119" t="s">
        <v>176</v>
      </c>
      <c r="I277" s="119" t="s">
        <v>176</v>
      </c>
    </row>
    <row r="278" spans="1:9" x14ac:dyDescent="0.25">
      <c r="A278" s="117" t="s">
        <v>481</v>
      </c>
      <c r="B278" s="118" t="s">
        <v>485</v>
      </c>
      <c r="C278" s="117" t="s">
        <v>176</v>
      </c>
      <c r="D278" s="117" t="s">
        <v>176</v>
      </c>
      <c r="E278" s="117" t="s">
        <v>176</v>
      </c>
      <c r="F278" s="117" t="s">
        <v>177</v>
      </c>
      <c r="G278" s="117" t="s">
        <v>177</v>
      </c>
      <c r="H278" s="117" t="s">
        <v>177</v>
      </c>
      <c r="I278" s="117" t="s">
        <v>176</v>
      </c>
    </row>
    <row r="279" spans="1:9" x14ac:dyDescent="0.25">
      <c r="A279" s="119" t="s">
        <v>481</v>
      </c>
      <c r="B279" s="120" t="s">
        <v>486</v>
      </c>
      <c r="C279" s="119" t="s">
        <v>177</v>
      </c>
      <c r="D279" s="119" t="s">
        <v>177</v>
      </c>
      <c r="E279" s="119" t="s">
        <v>176</v>
      </c>
      <c r="F279" s="119" t="s">
        <v>177</v>
      </c>
      <c r="G279" s="119" t="s">
        <v>176</v>
      </c>
      <c r="H279" s="119" t="s">
        <v>177</v>
      </c>
      <c r="I279" s="119" t="s">
        <v>177</v>
      </c>
    </row>
    <row r="280" spans="1:9" x14ac:dyDescent="0.25">
      <c r="A280" s="117" t="s">
        <v>481</v>
      </c>
      <c r="B280" s="118" t="s">
        <v>487</v>
      </c>
      <c r="C280" s="117" t="s">
        <v>177</v>
      </c>
      <c r="D280" s="117" t="s">
        <v>177</v>
      </c>
      <c r="E280" s="117" t="s">
        <v>176</v>
      </c>
      <c r="F280" s="117" t="s">
        <v>177</v>
      </c>
      <c r="G280" s="117" t="s">
        <v>176</v>
      </c>
      <c r="H280" s="117" t="s">
        <v>176</v>
      </c>
      <c r="I280" s="117" t="s">
        <v>177</v>
      </c>
    </row>
    <row r="281" spans="1:9" x14ac:dyDescent="0.25">
      <c r="A281" s="119" t="s">
        <v>481</v>
      </c>
      <c r="B281" s="120" t="s">
        <v>565</v>
      </c>
      <c r="C281" s="119" t="s">
        <v>177</v>
      </c>
      <c r="D281" s="119" t="s">
        <v>177</v>
      </c>
      <c r="E281" s="119" t="s">
        <v>176</v>
      </c>
      <c r="F281" s="119" t="s">
        <v>177</v>
      </c>
      <c r="G281" s="119" t="s">
        <v>176</v>
      </c>
      <c r="H281" s="119" t="s">
        <v>177</v>
      </c>
      <c r="I281" s="119" t="s">
        <v>176</v>
      </c>
    </row>
    <row r="282" spans="1:9" x14ac:dyDescent="0.25">
      <c r="A282" s="117" t="s">
        <v>481</v>
      </c>
      <c r="B282" s="118" t="s">
        <v>488</v>
      </c>
      <c r="C282" s="117" t="s">
        <v>177</v>
      </c>
      <c r="D282" s="117" t="s">
        <v>177</v>
      </c>
      <c r="E282" s="117" t="s">
        <v>176</v>
      </c>
      <c r="F282" s="117" t="s">
        <v>177</v>
      </c>
      <c r="G282" s="117" t="s">
        <v>176</v>
      </c>
      <c r="H282" s="117" t="s">
        <v>177</v>
      </c>
      <c r="I282" s="117" t="s">
        <v>176</v>
      </c>
    </row>
    <row r="283" spans="1:9" x14ac:dyDescent="0.25">
      <c r="A283" s="119" t="s">
        <v>481</v>
      </c>
      <c r="B283" s="120" t="s">
        <v>490</v>
      </c>
      <c r="C283" s="119" t="s">
        <v>177</v>
      </c>
      <c r="D283" s="119" t="s">
        <v>177</v>
      </c>
      <c r="E283" s="119" t="s">
        <v>177</v>
      </c>
      <c r="F283" s="119" t="s">
        <v>177</v>
      </c>
      <c r="G283" s="119" t="s">
        <v>177</v>
      </c>
      <c r="H283" s="119" t="s">
        <v>177</v>
      </c>
      <c r="I283" s="119" t="s">
        <v>177</v>
      </c>
    </row>
    <row r="284" spans="1:9" x14ac:dyDescent="0.25">
      <c r="A284" s="117" t="s">
        <v>481</v>
      </c>
      <c r="B284" s="118" t="s">
        <v>491</v>
      </c>
      <c r="C284" s="117" t="s">
        <v>177</v>
      </c>
      <c r="D284" s="117" t="s">
        <v>177</v>
      </c>
      <c r="E284" s="117" t="s">
        <v>176</v>
      </c>
      <c r="F284" s="117" t="s">
        <v>177</v>
      </c>
      <c r="G284" s="117" t="s">
        <v>177</v>
      </c>
      <c r="H284" s="117" t="s">
        <v>177</v>
      </c>
      <c r="I284" s="117" t="s">
        <v>177</v>
      </c>
    </row>
    <row r="285" spans="1:9" x14ac:dyDescent="0.25">
      <c r="A285" s="119" t="s">
        <v>481</v>
      </c>
      <c r="B285" s="120" t="s">
        <v>492</v>
      </c>
      <c r="C285" s="119" t="s">
        <v>177</v>
      </c>
      <c r="D285" s="119" t="s">
        <v>177</v>
      </c>
      <c r="E285" s="119" t="s">
        <v>176</v>
      </c>
      <c r="F285" s="119" t="s">
        <v>177</v>
      </c>
      <c r="G285" s="119" t="s">
        <v>177</v>
      </c>
      <c r="H285" s="119" t="s">
        <v>177</v>
      </c>
      <c r="I285" s="119" t="s">
        <v>177</v>
      </c>
    </row>
    <row r="286" spans="1:9" x14ac:dyDescent="0.25">
      <c r="A286" s="117" t="s">
        <v>481</v>
      </c>
      <c r="B286" s="118" t="s">
        <v>493</v>
      </c>
      <c r="C286" s="117" t="s">
        <v>177</v>
      </c>
      <c r="D286" s="117" t="s">
        <v>177</v>
      </c>
      <c r="E286" s="117" t="s">
        <v>177</v>
      </c>
      <c r="F286" s="117" t="s">
        <v>176</v>
      </c>
      <c r="G286" s="117" t="s">
        <v>176</v>
      </c>
      <c r="H286" s="117" t="s">
        <v>177</v>
      </c>
      <c r="I286" s="117" t="s">
        <v>176</v>
      </c>
    </row>
    <row r="287" spans="1:9" x14ac:dyDescent="0.25">
      <c r="A287" s="119" t="s">
        <v>481</v>
      </c>
      <c r="B287" s="120" t="s">
        <v>494</v>
      </c>
      <c r="C287" s="119" t="s">
        <v>177</v>
      </c>
      <c r="D287" s="119" t="s">
        <v>177</v>
      </c>
      <c r="E287" s="119" t="s">
        <v>177</v>
      </c>
      <c r="F287" s="119" t="s">
        <v>177</v>
      </c>
      <c r="G287" s="119" t="s">
        <v>177</v>
      </c>
      <c r="H287" s="119" t="s">
        <v>177</v>
      </c>
      <c r="I287" s="119" t="s">
        <v>176</v>
      </c>
    </row>
    <row r="288" spans="1:9" x14ac:dyDescent="0.25">
      <c r="A288" s="117" t="s">
        <v>481</v>
      </c>
      <c r="B288" s="118" t="s">
        <v>495</v>
      </c>
      <c r="C288" s="117" t="s">
        <v>177</v>
      </c>
      <c r="D288" s="117" t="s">
        <v>177</v>
      </c>
      <c r="E288" s="117" t="s">
        <v>176</v>
      </c>
      <c r="F288" s="117" t="s">
        <v>177</v>
      </c>
      <c r="G288" s="117" t="s">
        <v>176</v>
      </c>
      <c r="H288" s="117" t="s">
        <v>177</v>
      </c>
      <c r="I288" s="117" t="s">
        <v>177</v>
      </c>
    </row>
    <row r="289" spans="1:9" x14ac:dyDescent="0.25">
      <c r="A289" s="119" t="s">
        <v>481</v>
      </c>
      <c r="B289" s="120" t="s">
        <v>496</v>
      </c>
      <c r="C289" s="119" t="s">
        <v>177</v>
      </c>
      <c r="D289" s="119" t="s">
        <v>177</v>
      </c>
      <c r="E289" s="119" t="s">
        <v>176</v>
      </c>
      <c r="F289" s="119" t="s">
        <v>177</v>
      </c>
      <c r="G289" s="119" t="s">
        <v>177</v>
      </c>
      <c r="H289" s="119" t="s">
        <v>177</v>
      </c>
      <c r="I289" s="119" t="s">
        <v>176</v>
      </c>
    </row>
    <row r="290" spans="1:9" x14ac:dyDescent="0.25">
      <c r="A290" s="117" t="s">
        <v>481</v>
      </c>
      <c r="B290" s="118" t="s">
        <v>497</v>
      </c>
      <c r="C290" s="117" t="s">
        <v>177</v>
      </c>
      <c r="D290" s="117" t="s">
        <v>177</v>
      </c>
      <c r="E290" s="117" t="s">
        <v>176</v>
      </c>
      <c r="F290" s="117" t="s">
        <v>177</v>
      </c>
      <c r="G290" s="117" t="s">
        <v>176</v>
      </c>
      <c r="H290" s="117" t="s">
        <v>176</v>
      </c>
      <c r="I290" s="117" t="s">
        <v>176</v>
      </c>
    </row>
    <row r="291" spans="1:9" x14ac:dyDescent="0.25">
      <c r="A291" s="119" t="s">
        <v>481</v>
      </c>
      <c r="B291" s="120" t="s">
        <v>498</v>
      </c>
      <c r="C291" s="119" t="s">
        <v>177</v>
      </c>
      <c r="D291" s="119" t="s">
        <v>177</v>
      </c>
      <c r="E291" s="119" t="s">
        <v>176</v>
      </c>
      <c r="F291" s="119" t="s">
        <v>177</v>
      </c>
      <c r="G291" s="119" t="s">
        <v>177</v>
      </c>
      <c r="H291" s="119" t="s">
        <v>177</v>
      </c>
      <c r="I291" s="119" t="s">
        <v>176</v>
      </c>
    </row>
    <row r="292" spans="1:9" x14ac:dyDescent="0.25">
      <c r="A292" s="117" t="s">
        <v>481</v>
      </c>
      <c r="B292" s="118" t="s">
        <v>499</v>
      </c>
      <c r="C292" s="117" t="s">
        <v>177</v>
      </c>
      <c r="D292" s="117" t="s">
        <v>177</v>
      </c>
      <c r="E292" s="117" t="s">
        <v>176</v>
      </c>
      <c r="F292" s="117" t="s">
        <v>176</v>
      </c>
      <c r="G292" s="117" t="s">
        <v>176</v>
      </c>
      <c r="H292" s="117" t="s">
        <v>177</v>
      </c>
      <c r="I292" s="117" t="s">
        <v>177</v>
      </c>
    </row>
    <row r="293" spans="1:9" x14ac:dyDescent="0.25">
      <c r="A293" s="119" t="s">
        <v>481</v>
      </c>
      <c r="B293" s="120" t="s">
        <v>500</v>
      </c>
      <c r="C293" s="119" t="s">
        <v>177</v>
      </c>
      <c r="D293" s="119" t="s">
        <v>177</v>
      </c>
      <c r="E293" s="119" t="s">
        <v>177</v>
      </c>
      <c r="F293" s="119" t="s">
        <v>177</v>
      </c>
      <c r="G293" s="119" t="s">
        <v>176</v>
      </c>
      <c r="H293" s="119" t="s">
        <v>176</v>
      </c>
      <c r="I293" s="119" t="s">
        <v>177</v>
      </c>
    </row>
    <row r="294" spans="1:9" x14ac:dyDescent="0.25">
      <c r="A294" s="117" t="s">
        <v>481</v>
      </c>
      <c r="B294" s="118" t="s">
        <v>501</v>
      </c>
      <c r="C294" s="117" t="s">
        <v>176</v>
      </c>
      <c r="D294" s="117" t="s">
        <v>176</v>
      </c>
      <c r="E294" s="117" t="s">
        <v>176</v>
      </c>
      <c r="F294" s="117" t="s">
        <v>177</v>
      </c>
      <c r="G294" s="117" t="s">
        <v>177</v>
      </c>
      <c r="H294" s="117" t="s">
        <v>177</v>
      </c>
      <c r="I294" s="117" t="s">
        <v>176</v>
      </c>
    </row>
    <row r="295" spans="1:9" x14ac:dyDescent="0.25">
      <c r="A295" s="119" t="s">
        <v>481</v>
      </c>
      <c r="B295" s="120" t="s">
        <v>502</v>
      </c>
      <c r="C295" s="119" t="s">
        <v>177</v>
      </c>
      <c r="D295" s="119" t="s">
        <v>177</v>
      </c>
      <c r="E295" s="119" t="s">
        <v>177</v>
      </c>
      <c r="F295" s="119" t="s">
        <v>177</v>
      </c>
      <c r="G295" s="119" t="s">
        <v>176</v>
      </c>
      <c r="H295" s="119" t="s">
        <v>177</v>
      </c>
      <c r="I295" s="119" t="s">
        <v>177</v>
      </c>
    </row>
    <row r="296" spans="1:9" x14ac:dyDescent="0.25">
      <c r="A296" s="117" t="s">
        <v>481</v>
      </c>
      <c r="B296" s="118" t="s">
        <v>503</v>
      </c>
      <c r="C296" s="117" t="s">
        <v>177</v>
      </c>
      <c r="D296" s="117" t="s">
        <v>177</v>
      </c>
      <c r="E296" s="117" t="s">
        <v>176</v>
      </c>
      <c r="F296" s="117" t="s">
        <v>177</v>
      </c>
      <c r="G296" s="117" t="s">
        <v>176</v>
      </c>
      <c r="H296" s="117" t="s">
        <v>176</v>
      </c>
      <c r="I296" s="117" t="s">
        <v>177</v>
      </c>
    </row>
    <row r="297" spans="1:9" x14ac:dyDescent="0.25">
      <c r="A297" s="119" t="s">
        <v>481</v>
      </c>
      <c r="B297" s="120" t="s">
        <v>504</v>
      </c>
      <c r="C297" s="119" t="s">
        <v>177</v>
      </c>
      <c r="D297" s="119" t="s">
        <v>177</v>
      </c>
      <c r="E297" s="119" t="s">
        <v>176</v>
      </c>
      <c r="F297" s="119" t="s">
        <v>177</v>
      </c>
      <c r="G297" s="119" t="s">
        <v>177</v>
      </c>
      <c r="H297" s="119" t="s">
        <v>177</v>
      </c>
      <c r="I297" s="119" t="s">
        <v>177</v>
      </c>
    </row>
    <row r="298" spans="1:9" x14ac:dyDescent="0.25">
      <c r="A298" s="117" t="s">
        <v>481</v>
      </c>
      <c r="B298" s="118" t="s">
        <v>505</v>
      </c>
      <c r="C298" s="117" t="s">
        <v>177</v>
      </c>
      <c r="D298" s="117" t="s">
        <v>177</v>
      </c>
      <c r="E298" s="117" t="s">
        <v>177</v>
      </c>
      <c r="F298" s="117" t="s">
        <v>177</v>
      </c>
      <c r="G298" s="117" t="s">
        <v>176</v>
      </c>
      <c r="H298" s="117" t="s">
        <v>176</v>
      </c>
      <c r="I298" s="117" t="s">
        <v>176</v>
      </c>
    </row>
    <row r="299" spans="1:9" x14ac:dyDescent="0.25">
      <c r="A299" s="119" t="s">
        <v>481</v>
      </c>
      <c r="B299" s="120" t="s">
        <v>506</v>
      </c>
      <c r="C299" s="119" t="s">
        <v>176</v>
      </c>
      <c r="D299" s="119" t="s">
        <v>177</v>
      </c>
      <c r="E299" s="119" t="s">
        <v>176</v>
      </c>
      <c r="F299" s="119" t="s">
        <v>177</v>
      </c>
      <c r="G299" s="119" t="s">
        <v>177</v>
      </c>
      <c r="H299" s="119" t="s">
        <v>177</v>
      </c>
      <c r="I299" s="119" t="s">
        <v>176</v>
      </c>
    </row>
    <row r="300" spans="1:9" x14ac:dyDescent="0.25">
      <c r="A300" s="117" t="s">
        <v>507</v>
      </c>
      <c r="B300" s="118" t="s">
        <v>508</v>
      </c>
      <c r="C300" s="117" t="s">
        <v>177</v>
      </c>
      <c r="D300" s="117" t="s">
        <v>177</v>
      </c>
      <c r="E300" s="117" t="s">
        <v>177</v>
      </c>
      <c r="F300" s="117" t="s">
        <v>176</v>
      </c>
      <c r="G300" s="117" t="s">
        <v>177</v>
      </c>
      <c r="H300" s="117" t="s">
        <v>177</v>
      </c>
      <c r="I300" s="117" t="s">
        <v>176</v>
      </c>
    </row>
    <row r="301" spans="1:9" x14ac:dyDescent="0.25">
      <c r="A301" s="119" t="s">
        <v>507</v>
      </c>
      <c r="B301" s="120" t="s">
        <v>509</v>
      </c>
      <c r="C301" s="119" t="s">
        <v>177</v>
      </c>
      <c r="D301" s="119" t="s">
        <v>177</v>
      </c>
      <c r="E301" s="119" t="s">
        <v>176</v>
      </c>
      <c r="F301" s="119" t="s">
        <v>177</v>
      </c>
      <c r="G301" s="119" t="s">
        <v>176</v>
      </c>
      <c r="H301" s="119" t="s">
        <v>176</v>
      </c>
      <c r="I301" s="119" t="s">
        <v>176</v>
      </c>
    </row>
    <row r="302" spans="1:9" x14ac:dyDescent="0.25">
      <c r="A302" s="117" t="s">
        <v>507</v>
      </c>
      <c r="B302" s="118" t="s">
        <v>510</v>
      </c>
      <c r="C302" s="117" t="s">
        <v>176</v>
      </c>
      <c r="D302" s="117" t="s">
        <v>177</v>
      </c>
      <c r="E302" s="117" t="s">
        <v>176</v>
      </c>
      <c r="F302" s="117" t="s">
        <v>177</v>
      </c>
      <c r="G302" s="117" t="s">
        <v>177</v>
      </c>
      <c r="H302" s="117" t="s">
        <v>177</v>
      </c>
      <c r="I302" s="117" t="s">
        <v>176</v>
      </c>
    </row>
    <row r="303" spans="1:9" x14ac:dyDescent="0.25">
      <c r="A303" s="119" t="s">
        <v>507</v>
      </c>
      <c r="B303" s="120" t="s">
        <v>511</v>
      </c>
      <c r="C303" s="119" t="s">
        <v>177</v>
      </c>
      <c r="D303" s="119" t="s">
        <v>177</v>
      </c>
      <c r="E303" s="119" t="s">
        <v>177</v>
      </c>
      <c r="F303" s="119" t="s">
        <v>177</v>
      </c>
      <c r="G303" s="119" t="s">
        <v>176</v>
      </c>
      <c r="H303" s="119" t="s">
        <v>176</v>
      </c>
      <c r="I303" s="119" t="s">
        <v>176</v>
      </c>
    </row>
    <row r="304" spans="1:9" x14ac:dyDescent="0.25">
      <c r="A304" s="117" t="s">
        <v>507</v>
      </c>
      <c r="B304" s="118" t="s">
        <v>512</v>
      </c>
      <c r="C304" s="117" t="s">
        <v>177</v>
      </c>
      <c r="D304" s="117" t="s">
        <v>177</v>
      </c>
      <c r="E304" s="117" t="s">
        <v>176</v>
      </c>
      <c r="F304" s="117" t="s">
        <v>176</v>
      </c>
      <c r="G304" s="117" t="s">
        <v>176</v>
      </c>
      <c r="H304" s="117" t="s">
        <v>176</v>
      </c>
      <c r="I304" s="117" t="s">
        <v>176</v>
      </c>
    </row>
    <row r="305" spans="1:9" x14ac:dyDescent="0.25">
      <c r="A305" s="119" t="s">
        <v>507</v>
      </c>
      <c r="B305" s="120" t="s">
        <v>513</v>
      </c>
      <c r="C305" s="119" t="s">
        <v>177</v>
      </c>
      <c r="D305" s="119" t="s">
        <v>177</v>
      </c>
      <c r="E305" s="119" t="s">
        <v>177</v>
      </c>
      <c r="F305" s="119" t="s">
        <v>177</v>
      </c>
      <c r="G305" s="119" t="s">
        <v>176</v>
      </c>
      <c r="H305" s="119" t="s">
        <v>177</v>
      </c>
      <c r="I305" s="119" t="s">
        <v>176</v>
      </c>
    </row>
    <row r="306" spans="1:9" x14ac:dyDescent="0.25">
      <c r="A306" s="117" t="s">
        <v>514</v>
      </c>
      <c r="B306" s="118" t="s">
        <v>515</v>
      </c>
      <c r="C306" s="117" t="s">
        <v>176</v>
      </c>
      <c r="D306" s="117" t="s">
        <v>176</v>
      </c>
      <c r="E306" s="117" t="s">
        <v>176</v>
      </c>
      <c r="F306" s="117" t="s">
        <v>177</v>
      </c>
      <c r="G306" s="117" t="s">
        <v>177</v>
      </c>
      <c r="H306" s="117" t="s">
        <v>176</v>
      </c>
      <c r="I306" s="117" t="s">
        <v>176</v>
      </c>
    </row>
    <row r="307" spans="1:9" x14ac:dyDescent="0.25">
      <c r="A307" s="119" t="s">
        <v>516</v>
      </c>
      <c r="B307" s="120" t="s">
        <v>517</v>
      </c>
      <c r="C307" s="119" t="s">
        <v>177</v>
      </c>
      <c r="D307" s="119" t="s">
        <v>177</v>
      </c>
      <c r="E307" s="119" t="s">
        <v>176</v>
      </c>
      <c r="F307" s="119" t="s">
        <v>177</v>
      </c>
      <c r="G307" s="119" t="s">
        <v>177</v>
      </c>
      <c r="H307" s="119" t="s">
        <v>177</v>
      </c>
      <c r="I307" s="119" t="s">
        <v>176</v>
      </c>
    </row>
    <row r="308" spans="1:9" x14ac:dyDescent="0.25">
      <c r="A308" s="117" t="s">
        <v>516</v>
      </c>
      <c r="B308" s="118" t="s">
        <v>518</v>
      </c>
      <c r="C308" s="117" t="s">
        <v>177</v>
      </c>
      <c r="D308" s="117" t="s">
        <v>177</v>
      </c>
      <c r="E308" s="117" t="s">
        <v>177</v>
      </c>
      <c r="F308" s="117" t="s">
        <v>177</v>
      </c>
      <c r="G308" s="117" t="s">
        <v>177</v>
      </c>
      <c r="H308" s="117" t="s">
        <v>176</v>
      </c>
      <c r="I308" s="117" t="s">
        <v>176</v>
      </c>
    </row>
    <row r="309" spans="1:9" x14ac:dyDescent="0.25">
      <c r="A309" s="119" t="s">
        <v>516</v>
      </c>
      <c r="B309" s="120" t="s">
        <v>519</v>
      </c>
      <c r="C309" s="119" t="s">
        <v>177</v>
      </c>
      <c r="D309" s="119" t="s">
        <v>177</v>
      </c>
      <c r="E309" s="119" t="s">
        <v>176</v>
      </c>
      <c r="F309" s="119" t="s">
        <v>177</v>
      </c>
      <c r="G309" s="119" t="s">
        <v>176</v>
      </c>
      <c r="H309" s="119" t="s">
        <v>176</v>
      </c>
      <c r="I309" s="119" t="s">
        <v>176</v>
      </c>
    </row>
    <row r="310" spans="1:9" x14ac:dyDescent="0.25">
      <c r="A310" s="117" t="s">
        <v>516</v>
      </c>
      <c r="B310" s="118" t="s">
        <v>520</v>
      </c>
      <c r="C310" s="117" t="s">
        <v>177</v>
      </c>
      <c r="D310" s="117" t="s">
        <v>177</v>
      </c>
      <c r="E310" s="117" t="s">
        <v>177</v>
      </c>
      <c r="F310" s="117" t="s">
        <v>177</v>
      </c>
      <c r="G310" s="117" t="s">
        <v>176</v>
      </c>
      <c r="H310" s="117" t="s">
        <v>176</v>
      </c>
      <c r="I310" s="117" t="s">
        <v>176</v>
      </c>
    </row>
    <row r="311" spans="1:9" x14ac:dyDescent="0.25">
      <c r="A311" s="119" t="s">
        <v>516</v>
      </c>
      <c r="B311" s="120" t="s">
        <v>521</v>
      </c>
      <c r="C311" s="119" t="s">
        <v>177</v>
      </c>
      <c r="D311" s="119" t="s">
        <v>177</v>
      </c>
      <c r="E311" s="119" t="s">
        <v>176</v>
      </c>
      <c r="F311" s="119" t="s">
        <v>177</v>
      </c>
      <c r="G311" s="119" t="s">
        <v>176</v>
      </c>
      <c r="H311" s="119" t="s">
        <v>176</v>
      </c>
      <c r="I311" s="119" t="s">
        <v>176</v>
      </c>
    </row>
    <row r="312" spans="1:9" x14ac:dyDescent="0.25">
      <c r="A312" s="117" t="s">
        <v>516</v>
      </c>
      <c r="B312" s="118" t="s">
        <v>522</v>
      </c>
      <c r="C312" s="117" t="s">
        <v>177</v>
      </c>
      <c r="D312" s="117" t="s">
        <v>177</v>
      </c>
      <c r="E312" s="117" t="s">
        <v>177</v>
      </c>
      <c r="F312" s="117" t="s">
        <v>177</v>
      </c>
      <c r="G312" s="117" t="s">
        <v>177</v>
      </c>
      <c r="H312" s="117" t="s">
        <v>177</v>
      </c>
      <c r="I312" s="117" t="s">
        <v>176</v>
      </c>
    </row>
    <row r="313" spans="1:9" x14ac:dyDescent="0.25">
      <c r="A313" s="119" t="s">
        <v>523</v>
      </c>
      <c r="B313" s="120" t="s">
        <v>524</v>
      </c>
      <c r="C313" s="119" t="s">
        <v>177</v>
      </c>
      <c r="D313" s="119" t="s">
        <v>177</v>
      </c>
      <c r="E313" s="119" t="s">
        <v>176</v>
      </c>
      <c r="F313" s="119" t="s">
        <v>177</v>
      </c>
      <c r="G313" s="119" t="s">
        <v>177</v>
      </c>
      <c r="H313" s="119" t="s">
        <v>177</v>
      </c>
      <c r="I313" s="119" t="s">
        <v>177</v>
      </c>
    </row>
    <row r="314" spans="1:9" x14ac:dyDescent="0.25">
      <c r="A314" s="117" t="s">
        <v>523</v>
      </c>
      <c r="B314" s="118" t="s">
        <v>525</v>
      </c>
      <c r="C314" s="117" t="s">
        <v>177</v>
      </c>
      <c r="D314" s="117" t="s">
        <v>177</v>
      </c>
      <c r="E314" s="117" t="s">
        <v>176</v>
      </c>
      <c r="F314" s="117" t="s">
        <v>177</v>
      </c>
      <c r="G314" s="117" t="s">
        <v>177</v>
      </c>
      <c r="H314" s="117" t="s">
        <v>177</v>
      </c>
      <c r="I314" s="117" t="s">
        <v>177</v>
      </c>
    </row>
    <row r="315" spans="1:9" x14ac:dyDescent="0.25">
      <c r="A315" s="119" t="s">
        <v>523</v>
      </c>
      <c r="B315" s="120" t="s">
        <v>526</v>
      </c>
      <c r="C315" s="119" t="s">
        <v>177</v>
      </c>
      <c r="D315" s="119" t="s">
        <v>177</v>
      </c>
      <c r="E315" s="119" t="s">
        <v>176</v>
      </c>
      <c r="F315" s="119" t="s">
        <v>176</v>
      </c>
      <c r="G315" s="119" t="s">
        <v>176</v>
      </c>
      <c r="H315" s="119" t="s">
        <v>177</v>
      </c>
      <c r="I315" s="119" t="s">
        <v>177</v>
      </c>
    </row>
    <row r="316" spans="1:9" x14ac:dyDescent="0.25">
      <c r="A316" s="117" t="s">
        <v>523</v>
      </c>
      <c r="B316" s="118" t="s">
        <v>527</v>
      </c>
      <c r="C316" s="117" t="s">
        <v>177</v>
      </c>
      <c r="D316" s="117" t="s">
        <v>177</v>
      </c>
      <c r="E316" s="117" t="s">
        <v>176</v>
      </c>
      <c r="F316" s="117" t="s">
        <v>176</v>
      </c>
      <c r="G316" s="117" t="s">
        <v>176</v>
      </c>
      <c r="H316" s="117" t="s">
        <v>177</v>
      </c>
      <c r="I316" s="117" t="s">
        <v>176</v>
      </c>
    </row>
    <row r="317" spans="1:9" x14ac:dyDescent="0.25">
      <c r="A317" s="119" t="s">
        <v>523</v>
      </c>
      <c r="B317" s="120" t="s">
        <v>528</v>
      </c>
      <c r="C317" s="119" t="s">
        <v>177</v>
      </c>
      <c r="D317" s="119" t="s">
        <v>177</v>
      </c>
      <c r="E317" s="119" t="s">
        <v>176</v>
      </c>
      <c r="F317" s="119" t="s">
        <v>177</v>
      </c>
      <c r="G317" s="119" t="s">
        <v>177</v>
      </c>
      <c r="H317" s="119" t="s">
        <v>176</v>
      </c>
      <c r="I317" s="119" t="s">
        <v>176</v>
      </c>
    </row>
    <row r="318" spans="1:9" x14ac:dyDescent="0.25">
      <c r="A318" s="117" t="s">
        <v>523</v>
      </c>
      <c r="B318" s="118" t="s">
        <v>529</v>
      </c>
      <c r="C318" s="117" t="s">
        <v>177</v>
      </c>
      <c r="D318" s="117" t="s">
        <v>177</v>
      </c>
      <c r="E318" s="117" t="s">
        <v>176</v>
      </c>
      <c r="F318" s="117" t="s">
        <v>177</v>
      </c>
      <c r="G318" s="117" t="s">
        <v>177</v>
      </c>
      <c r="H318" s="117" t="s">
        <v>177</v>
      </c>
      <c r="I318" s="117" t="s">
        <v>177</v>
      </c>
    </row>
    <row r="319" spans="1:9" x14ac:dyDescent="0.25">
      <c r="A319" s="119" t="s">
        <v>523</v>
      </c>
      <c r="B319" s="120" t="s">
        <v>530</v>
      </c>
      <c r="C319" s="119" t="s">
        <v>177</v>
      </c>
      <c r="D319" s="119" t="s">
        <v>177</v>
      </c>
      <c r="E319" s="119" t="s">
        <v>176</v>
      </c>
      <c r="F319" s="119" t="s">
        <v>177</v>
      </c>
      <c r="G319" s="119" t="s">
        <v>176</v>
      </c>
      <c r="H319" s="119" t="s">
        <v>176</v>
      </c>
      <c r="I319" s="119" t="s">
        <v>176</v>
      </c>
    </row>
    <row r="320" spans="1:9" x14ac:dyDescent="0.25">
      <c r="A320" s="117" t="s">
        <v>523</v>
      </c>
      <c r="B320" s="118" t="s">
        <v>531</v>
      </c>
      <c r="C320" s="117" t="s">
        <v>177</v>
      </c>
      <c r="D320" s="117" t="s">
        <v>177</v>
      </c>
      <c r="E320" s="117" t="s">
        <v>176</v>
      </c>
      <c r="F320" s="117" t="s">
        <v>177</v>
      </c>
      <c r="G320" s="117" t="s">
        <v>176</v>
      </c>
      <c r="H320" s="117" t="s">
        <v>176</v>
      </c>
      <c r="I320" s="117" t="s">
        <v>176</v>
      </c>
    </row>
    <row r="321" spans="1:9" x14ac:dyDescent="0.25">
      <c r="A321" s="119" t="s">
        <v>523</v>
      </c>
      <c r="B321" s="120" t="s">
        <v>532</v>
      </c>
      <c r="C321" s="119" t="s">
        <v>177</v>
      </c>
      <c r="D321" s="119" t="s">
        <v>177</v>
      </c>
      <c r="E321" s="119" t="s">
        <v>177</v>
      </c>
      <c r="F321" s="119" t="s">
        <v>177</v>
      </c>
      <c r="G321" s="119" t="s">
        <v>176</v>
      </c>
      <c r="H321" s="119" t="s">
        <v>177</v>
      </c>
      <c r="I321" s="119" t="s">
        <v>176</v>
      </c>
    </row>
    <row r="322" spans="1:9" x14ac:dyDescent="0.25">
      <c r="A322" s="117" t="s">
        <v>523</v>
      </c>
      <c r="B322" s="118" t="s">
        <v>533</v>
      </c>
      <c r="C322" s="117" t="s">
        <v>177</v>
      </c>
      <c r="D322" s="117" t="s">
        <v>177</v>
      </c>
      <c r="E322" s="117" t="s">
        <v>176</v>
      </c>
      <c r="F322" s="117" t="s">
        <v>177</v>
      </c>
      <c r="G322" s="117" t="s">
        <v>177</v>
      </c>
      <c r="H322" s="117" t="s">
        <v>177</v>
      </c>
      <c r="I322" s="117" t="s">
        <v>176</v>
      </c>
    </row>
    <row r="323" spans="1:9" x14ac:dyDescent="0.25">
      <c r="A323" s="119" t="s">
        <v>534</v>
      </c>
      <c r="B323" s="120" t="s">
        <v>535</v>
      </c>
      <c r="C323" s="119" t="s">
        <v>176</v>
      </c>
      <c r="D323" s="119" t="s">
        <v>176</v>
      </c>
      <c r="E323" s="119" t="s">
        <v>177</v>
      </c>
      <c r="F323" s="119" t="s">
        <v>177</v>
      </c>
      <c r="G323" s="119" t="s">
        <v>177</v>
      </c>
      <c r="H323" s="119" t="s">
        <v>176</v>
      </c>
      <c r="I323" s="119" t="s">
        <v>176</v>
      </c>
    </row>
    <row r="324" spans="1:9" x14ac:dyDescent="0.25">
      <c r="A324" s="117" t="s">
        <v>534</v>
      </c>
      <c r="B324" s="118" t="s">
        <v>536</v>
      </c>
      <c r="C324" s="117" t="s">
        <v>176</v>
      </c>
      <c r="D324" s="117" t="s">
        <v>176</v>
      </c>
      <c r="E324" s="117" t="s">
        <v>177</v>
      </c>
      <c r="F324" s="117" t="s">
        <v>177</v>
      </c>
      <c r="G324" s="117" t="s">
        <v>177</v>
      </c>
      <c r="H324" s="117" t="s">
        <v>177</v>
      </c>
      <c r="I324" s="117" t="s">
        <v>177</v>
      </c>
    </row>
    <row r="325" spans="1:9" x14ac:dyDescent="0.25">
      <c r="A325" s="119" t="s">
        <v>534</v>
      </c>
      <c r="B325" s="120" t="s">
        <v>537</v>
      </c>
      <c r="C325" s="119" t="s">
        <v>176</v>
      </c>
      <c r="D325" s="119" t="s">
        <v>176</v>
      </c>
      <c r="E325" s="119" t="s">
        <v>177</v>
      </c>
      <c r="F325" s="119" t="s">
        <v>177</v>
      </c>
      <c r="G325" s="119" t="s">
        <v>177</v>
      </c>
      <c r="H325" s="119" t="s">
        <v>177</v>
      </c>
      <c r="I325" s="119" t="s">
        <v>176</v>
      </c>
    </row>
    <row r="326" spans="1:9" x14ac:dyDescent="0.25">
      <c r="A326" s="117" t="s">
        <v>538</v>
      </c>
      <c r="B326" s="118" t="s">
        <v>539</v>
      </c>
      <c r="C326" s="117" t="s">
        <v>176</v>
      </c>
      <c r="D326" s="117" t="s">
        <v>177</v>
      </c>
      <c r="E326" s="117" t="s">
        <v>176</v>
      </c>
      <c r="F326" s="117" t="s">
        <v>177</v>
      </c>
      <c r="G326" s="117" t="s">
        <v>177</v>
      </c>
      <c r="H326" s="117" t="s">
        <v>177</v>
      </c>
      <c r="I326" s="117" t="s">
        <v>177</v>
      </c>
    </row>
    <row r="327" spans="1:9" x14ac:dyDescent="0.25">
      <c r="A327" s="119" t="s">
        <v>538</v>
      </c>
      <c r="B327" s="120" t="s">
        <v>540</v>
      </c>
      <c r="C327" s="119" t="s">
        <v>176</v>
      </c>
      <c r="D327" s="119" t="s">
        <v>177</v>
      </c>
      <c r="E327" s="119" t="s">
        <v>176</v>
      </c>
      <c r="F327" s="119" t="s">
        <v>176</v>
      </c>
      <c r="G327" s="119" t="s">
        <v>176</v>
      </c>
      <c r="H327" s="119" t="s">
        <v>176</v>
      </c>
      <c r="I327" s="119" t="s">
        <v>176</v>
      </c>
    </row>
    <row r="328" spans="1:9" x14ac:dyDescent="0.25">
      <c r="A328" s="117" t="s">
        <v>538</v>
      </c>
      <c r="B328" s="118" t="s">
        <v>541</v>
      </c>
      <c r="C328" s="117" t="s">
        <v>176</v>
      </c>
      <c r="D328" s="117" t="s">
        <v>177</v>
      </c>
      <c r="E328" s="117" t="s">
        <v>176</v>
      </c>
      <c r="F328" s="117" t="s">
        <v>177</v>
      </c>
      <c r="G328" s="117" t="s">
        <v>177</v>
      </c>
      <c r="H328" s="117" t="s">
        <v>177</v>
      </c>
      <c r="I328" s="117" t="s">
        <v>177</v>
      </c>
    </row>
    <row r="329" spans="1:9" x14ac:dyDescent="0.25">
      <c r="A329" s="119" t="s">
        <v>538</v>
      </c>
      <c r="B329" s="120" t="s">
        <v>542</v>
      </c>
      <c r="C329" s="119" t="s">
        <v>176</v>
      </c>
      <c r="D329" s="119" t="s">
        <v>177</v>
      </c>
      <c r="E329" s="119" t="s">
        <v>176</v>
      </c>
      <c r="F329" s="119" t="s">
        <v>177</v>
      </c>
      <c r="G329" s="119" t="s">
        <v>177</v>
      </c>
      <c r="H329" s="119" t="s">
        <v>177</v>
      </c>
      <c r="I329" s="119" t="s">
        <v>177</v>
      </c>
    </row>
    <row r="330" spans="1:9" x14ac:dyDescent="0.25">
      <c r="A330" s="117" t="s">
        <v>538</v>
      </c>
      <c r="B330" s="118" t="s">
        <v>543</v>
      </c>
      <c r="C330" s="117" t="s">
        <v>176</v>
      </c>
      <c r="D330" s="117" t="s">
        <v>177</v>
      </c>
      <c r="E330" s="117" t="s">
        <v>176</v>
      </c>
      <c r="F330" s="117" t="s">
        <v>177</v>
      </c>
      <c r="G330" s="117" t="s">
        <v>177</v>
      </c>
      <c r="H330" s="117" t="s">
        <v>177</v>
      </c>
      <c r="I330" s="117" t="s">
        <v>177</v>
      </c>
    </row>
    <row r="331" spans="1:9" x14ac:dyDescent="0.25">
      <c r="A331" s="119" t="s">
        <v>538</v>
      </c>
      <c r="B331" s="120" t="s">
        <v>544</v>
      </c>
      <c r="C331" s="119" t="s">
        <v>176</v>
      </c>
      <c r="D331" s="119" t="s">
        <v>177</v>
      </c>
      <c r="E331" s="119" t="s">
        <v>176</v>
      </c>
      <c r="F331" s="119" t="s">
        <v>177</v>
      </c>
      <c r="G331" s="119" t="s">
        <v>177</v>
      </c>
      <c r="H331" s="119" t="s">
        <v>177</v>
      </c>
      <c r="I331" s="119" t="s">
        <v>177</v>
      </c>
    </row>
    <row r="332" spans="1:9" x14ac:dyDescent="0.25">
      <c r="A332" s="117" t="s">
        <v>538</v>
      </c>
      <c r="B332" s="118" t="s">
        <v>545</v>
      </c>
      <c r="C332" s="117" t="s">
        <v>176</v>
      </c>
      <c r="D332" s="117" t="s">
        <v>177</v>
      </c>
      <c r="E332" s="117" t="s">
        <v>176</v>
      </c>
      <c r="F332" s="117" t="s">
        <v>177</v>
      </c>
      <c r="G332" s="117" t="s">
        <v>177</v>
      </c>
      <c r="H332" s="117" t="s">
        <v>177</v>
      </c>
      <c r="I332" s="117" t="s">
        <v>177</v>
      </c>
    </row>
    <row r="333" spans="1:9" x14ac:dyDescent="0.25">
      <c r="A333" s="119" t="s">
        <v>538</v>
      </c>
      <c r="B333" s="120" t="s">
        <v>546</v>
      </c>
      <c r="C333" s="119" t="s">
        <v>176</v>
      </c>
      <c r="D333" s="119" t="s">
        <v>177</v>
      </c>
      <c r="E333" s="119" t="s">
        <v>176</v>
      </c>
      <c r="F333" s="119" t="s">
        <v>177</v>
      </c>
      <c r="G333" s="119" t="s">
        <v>177</v>
      </c>
      <c r="H333" s="119" t="s">
        <v>177</v>
      </c>
      <c r="I333" s="119" t="s">
        <v>176</v>
      </c>
    </row>
    <row r="334" spans="1:9" x14ac:dyDescent="0.25">
      <c r="A334" s="117" t="s">
        <v>547</v>
      </c>
      <c r="B334" s="118" t="s">
        <v>548</v>
      </c>
      <c r="C334" s="117" t="s">
        <v>177</v>
      </c>
      <c r="D334" s="117" t="s">
        <v>177</v>
      </c>
      <c r="E334" s="117" t="s">
        <v>177</v>
      </c>
      <c r="F334" s="117" t="s">
        <v>177</v>
      </c>
      <c r="G334" s="117" t="s">
        <v>177</v>
      </c>
      <c r="H334" s="117" t="s">
        <v>177</v>
      </c>
      <c r="I334" s="117" t="s">
        <v>176</v>
      </c>
    </row>
    <row r="335" spans="1:9" ht="13" thickBot="1" x14ac:dyDescent="0.3">
      <c r="A335" s="121" t="s">
        <v>547</v>
      </c>
      <c r="B335" s="122" t="s">
        <v>549</v>
      </c>
      <c r="C335" s="121" t="s">
        <v>177</v>
      </c>
      <c r="D335" s="121" t="s">
        <v>177</v>
      </c>
      <c r="E335" s="121" t="s">
        <v>177</v>
      </c>
      <c r="F335" s="121" t="s">
        <v>177</v>
      </c>
      <c r="G335" s="121" t="s">
        <v>177</v>
      </c>
      <c r="H335" s="121" t="s">
        <v>177</v>
      </c>
      <c r="I335" s="121" t="s">
        <v>177</v>
      </c>
    </row>
    <row r="336" spans="1:9" ht="13.5" thickBot="1" x14ac:dyDescent="0.35">
      <c r="A336" s="123"/>
      <c r="B336" s="124" t="s">
        <v>567</v>
      </c>
      <c r="C336" s="125">
        <f>COUNTIF(C6:C335,"YES")</f>
        <v>97</v>
      </c>
      <c r="D336" s="125">
        <f t="shared" ref="D336:I336" si="0">COUNTIF(D6:D335,"YES")</f>
        <v>61</v>
      </c>
      <c r="E336" s="125">
        <f t="shared" si="0"/>
        <v>145</v>
      </c>
      <c r="F336" s="125">
        <f t="shared" si="0"/>
        <v>15</v>
      </c>
      <c r="G336" s="125">
        <f t="shared" si="0"/>
        <v>116</v>
      </c>
      <c r="H336" s="125">
        <f t="shared" si="0"/>
        <v>76</v>
      </c>
      <c r="I336" s="125">
        <f t="shared" si="0"/>
        <v>154</v>
      </c>
    </row>
    <row r="338" spans="1:1" x14ac:dyDescent="0.25">
      <c r="A338" s="113" t="s">
        <v>164</v>
      </c>
    </row>
    <row r="339" spans="1:1" x14ac:dyDescent="0.25">
      <c r="A339" s="114" t="s">
        <v>111</v>
      </c>
    </row>
  </sheetData>
  <mergeCells count="5">
    <mergeCell ref="A1:B2"/>
    <mergeCell ref="A3:B3"/>
    <mergeCell ref="A4:B4"/>
    <mergeCell ref="C4:E4"/>
    <mergeCell ref="F4:I4"/>
  </mergeCells>
  <hyperlinks>
    <hyperlink ref="A3:B3"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rowBreaks count="2" manualBreakCount="2">
    <brk id="174" max="8" man="1"/>
    <brk id="259"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WhiteSpace="0" topLeftCell="A19" zoomScaleNormal="100" workbookViewId="0"/>
  </sheetViews>
  <sheetFormatPr defaultColWidth="9.1796875" defaultRowHeight="12.5" x14ac:dyDescent="0.25"/>
  <cols>
    <col min="1" max="16384" width="9.1796875" style="2"/>
  </cols>
  <sheetData>
    <row r="1" spans="1:17" s="23" customFormat="1" ht="13" x14ac:dyDescent="0.25">
      <c r="A1" s="22" t="s">
        <v>10</v>
      </c>
    </row>
    <row r="2" spans="1:17" x14ac:dyDescent="0.25">
      <c r="A2" s="408" t="s">
        <v>46</v>
      </c>
      <c r="B2" s="409"/>
      <c r="C2" s="409"/>
    </row>
    <row r="5" spans="1:17" x14ac:dyDescent="0.25">
      <c r="Q5" s="45"/>
    </row>
    <row r="10" spans="1:17" x14ac:dyDescent="0.25">
      <c r="D10" s="2" t="s">
        <v>94</v>
      </c>
      <c r="E10" s="2" t="s">
        <v>95</v>
      </c>
      <c r="F10" s="2" t="s">
        <v>96</v>
      </c>
      <c r="G10" s="2" t="s">
        <v>97</v>
      </c>
      <c r="H10" s="2" t="s">
        <v>98</v>
      </c>
      <c r="I10" s="2" t="s">
        <v>99</v>
      </c>
      <c r="J10" s="2" t="s">
        <v>100</v>
      </c>
      <c r="K10" s="2" t="s">
        <v>101</v>
      </c>
      <c r="L10" s="2" t="s">
        <v>102</v>
      </c>
      <c r="M10" s="2" t="s">
        <v>103</v>
      </c>
      <c r="N10" s="2" t="s">
        <v>110</v>
      </c>
    </row>
    <row r="11" spans="1:17" x14ac:dyDescent="0.25">
      <c r="C11" s="2" t="s">
        <v>568</v>
      </c>
      <c r="D11" s="2">
        <v>9513</v>
      </c>
      <c r="E11" s="2">
        <v>9730</v>
      </c>
      <c r="F11" s="2">
        <v>10013</v>
      </c>
      <c r="G11" s="2">
        <v>9821</v>
      </c>
      <c r="H11" s="2">
        <v>9992</v>
      </c>
      <c r="I11" s="2">
        <v>10185</v>
      </c>
      <c r="J11" s="2">
        <v>10005</v>
      </c>
      <c r="K11" s="2">
        <v>10129</v>
      </c>
      <c r="L11" s="2">
        <v>10349</v>
      </c>
      <c r="M11" s="2">
        <v>10207</v>
      </c>
      <c r="N11" s="2">
        <v>9921</v>
      </c>
    </row>
    <row r="12" spans="1:17" ht="13" x14ac:dyDescent="0.3">
      <c r="C12" s="2" t="s">
        <v>569</v>
      </c>
      <c r="D12" s="2">
        <v>35956</v>
      </c>
      <c r="E12" s="2">
        <v>33950</v>
      </c>
      <c r="F12" s="2">
        <v>34745</v>
      </c>
      <c r="G12" s="2">
        <v>34117</v>
      </c>
      <c r="H12" s="2">
        <v>33972</v>
      </c>
      <c r="I12" s="2">
        <v>32697</v>
      </c>
      <c r="J12" s="126">
        <v>32189</v>
      </c>
      <c r="K12" s="2">
        <v>33107</v>
      </c>
      <c r="L12" s="2">
        <v>32748</v>
      </c>
      <c r="M12" s="2">
        <v>34234</v>
      </c>
      <c r="N12" s="2">
        <v>34410</v>
      </c>
    </row>
    <row r="13" spans="1:17" x14ac:dyDescent="0.25">
      <c r="C13" s="2" t="s">
        <v>570</v>
      </c>
      <c r="D13" s="2">
        <v>293</v>
      </c>
      <c r="E13" s="2">
        <v>301</v>
      </c>
      <c r="F13" s="2">
        <v>309</v>
      </c>
      <c r="G13" s="2">
        <v>323</v>
      </c>
      <c r="H13" s="2">
        <v>332</v>
      </c>
      <c r="I13" s="2">
        <v>335</v>
      </c>
      <c r="J13" s="2">
        <v>334</v>
      </c>
      <c r="K13" s="2">
        <v>335</v>
      </c>
      <c r="L13" s="2">
        <v>331</v>
      </c>
      <c r="M13" s="2">
        <v>330</v>
      </c>
      <c r="N13" s="2">
        <v>324</v>
      </c>
    </row>
    <row r="36" spans="1:17" x14ac:dyDescent="0.25">
      <c r="A36" s="38" t="s">
        <v>571</v>
      </c>
    </row>
    <row r="37" spans="1:17" x14ac:dyDescent="0.25">
      <c r="A37" s="46" t="s">
        <v>111</v>
      </c>
    </row>
    <row r="38" spans="1:17" x14ac:dyDescent="0.25">
      <c r="A38" s="46"/>
    </row>
    <row r="40" spans="1:17" ht="13" x14ac:dyDescent="0.3">
      <c r="A40" s="1" t="s">
        <v>11</v>
      </c>
    </row>
    <row r="42" spans="1:17" x14ac:dyDescent="0.25">
      <c r="Q42" s="45"/>
    </row>
    <row r="43" spans="1:17" x14ac:dyDescent="0.25">
      <c r="Q43" s="45"/>
    </row>
    <row r="46" spans="1:17" x14ac:dyDescent="0.25">
      <c r="E46" s="2" t="s">
        <v>94</v>
      </c>
      <c r="F46" s="2" t="s">
        <v>95</v>
      </c>
      <c r="G46" s="2" t="s">
        <v>96</v>
      </c>
      <c r="H46" s="2" t="s">
        <v>97</v>
      </c>
      <c r="I46" s="2" t="s">
        <v>98</v>
      </c>
      <c r="J46" s="2" t="s">
        <v>99</v>
      </c>
      <c r="K46" s="2" t="s">
        <v>100</v>
      </c>
      <c r="L46" s="2" t="s">
        <v>101</v>
      </c>
      <c r="M46" s="2" t="s">
        <v>102</v>
      </c>
      <c r="N46" s="2" t="s">
        <v>103</v>
      </c>
      <c r="O46" s="2" t="s">
        <v>110</v>
      </c>
    </row>
    <row r="47" spans="1:17" x14ac:dyDescent="0.25">
      <c r="D47" s="2" t="s">
        <v>572</v>
      </c>
      <c r="E47" s="127">
        <f t="shared" ref="E47:O47" si="0">D11/D13</f>
        <v>32.467576791808874</v>
      </c>
      <c r="F47" s="127">
        <f t="shared" si="0"/>
        <v>32.325581395348834</v>
      </c>
      <c r="G47" s="127">
        <f t="shared" si="0"/>
        <v>32.404530744336569</v>
      </c>
      <c r="H47" s="127">
        <f t="shared" si="0"/>
        <v>30.405572755417957</v>
      </c>
      <c r="I47" s="127">
        <f t="shared" si="0"/>
        <v>30.096385542168676</v>
      </c>
      <c r="J47" s="127">
        <f t="shared" si="0"/>
        <v>30.402985074626866</v>
      </c>
      <c r="K47" s="127">
        <f t="shared" si="0"/>
        <v>29.95508982035928</v>
      </c>
      <c r="L47" s="127">
        <f t="shared" si="0"/>
        <v>30.235820895522387</v>
      </c>
      <c r="M47" s="127">
        <f t="shared" si="0"/>
        <v>31.265861027190333</v>
      </c>
      <c r="N47" s="127">
        <f t="shared" si="0"/>
        <v>30.93030303030303</v>
      </c>
      <c r="O47" s="127">
        <f t="shared" si="0"/>
        <v>30.62037037037037</v>
      </c>
    </row>
    <row r="48" spans="1:17" x14ac:dyDescent="0.25">
      <c r="D48" s="2" t="s">
        <v>573</v>
      </c>
      <c r="E48" s="127">
        <f t="shared" ref="E48:O48" si="1">D12/D13</f>
        <v>122.71672354948805</v>
      </c>
      <c r="F48" s="127">
        <f t="shared" si="1"/>
        <v>112.79069767441861</v>
      </c>
      <c r="G48" s="127">
        <f t="shared" si="1"/>
        <v>112.44336569579288</v>
      </c>
      <c r="H48" s="127">
        <f t="shared" si="1"/>
        <v>105.62538699690403</v>
      </c>
      <c r="I48" s="127">
        <f t="shared" si="1"/>
        <v>102.32530120481928</v>
      </c>
      <c r="J48" s="127">
        <f t="shared" si="1"/>
        <v>97.602985074626872</v>
      </c>
      <c r="K48" s="127">
        <f t="shared" si="1"/>
        <v>96.374251497005986</v>
      </c>
      <c r="L48" s="127">
        <f t="shared" si="1"/>
        <v>98.826865671641798</v>
      </c>
      <c r="M48" s="127">
        <f t="shared" si="1"/>
        <v>98.936555891238669</v>
      </c>
      <c r="N48" s="127">
        <f t="shared" si="1"/>
        <v>103.73939393939393</v>
      </c>
      <c r="O48" s="127">
        <f t="shared" si="1"/>
        <v>106.20370370370371</v>
      </c>
    </row>
    <row r="74" spans="1:1" x14ac:dyDescent="0.25">
      <c r="A74" s="38" t="s">
        <v>571</v>
      </c>
    </row>
    <row r="75" spans="1:1" x14ac:dyDescent="0.25">
      <c r="A75" s="46" t="s">
        <v>111</v>
      </c>
    </row>
  </sheetData>
  <mergeCells count="1">
    <mergeCell ref="A2:C2"/>
  </mergeCells>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opLeftCell="A7" zoomScaleNormal="100" workbookViewId="0"/>
  </sheetViews>
  <sheetFormatPr defaultColWidth="9.1796875" defaultRowHeight="12.5" x14ac:dyDescent="0.25"/>
  <cols>
    <col min="1" max="1" width="5.1796875" style="2" customWidth="1"/>
    <col min="2" max="2" width="9.1796875" style="2"/>
    <col min="3" max="3" width="10.54296875" style="2" customWidth="1"/>
    <col min="4" max="16384" width="9.1796875" style="2"/>
  </cols>
  <sheetData>
    <row r="1" spans="1:20" ht="13" x14ac:dyDescent="0.25">
      <c r="A1" s="22" t="s">
        <v>20</v>
      </c>
    </row>
    <row r="2" spans="1:20" x14ac:dyDescent="0.25">
      <c r="A2" s="408" t="s">
        <v>46</v>
      </c>
      <c r="B2" s="409"/>
      <c r="C2" s="409"/>
      <c r="N2" s="45"/>
    </row>
    <row r="5" spans="1:20" ht="13" x14ac:dyDescent="0.25">
      <c r="C5" s="2" t="s">
        <v>574</v>
      </c>
      <c r="D5" s="2" t="s">
        <v>575</v>
      </c>
      <c r="E5" s="2" t="s">
        <v>576</v>
      </c>
      <c r="F5" s="2" t="s">
        <v>577</v>
      </c>
      <c r="G5" s="2" t="s">
        <v>134</v>
      </c>
      <c r="O5" s="48"/>
      <c r="P5" s="410"/>
      <c r="Q5" s="410"/>
      <c r="R5" s="410"/>
      <c r="S5" s="97"/>
      <c r="T5" s="97"/>
    </row>
    <row r="6" spans="1:20" ht="13" x14ac:dyDescent="0.25">
      <c r="C6" s="2">
        <v>0.27579999999999999</v>
      </c>
      <c r="D6" s="2">
        <v>0.16059999999999999</v>
      </c>
      <c r="E6" s="2">
        <v>0.31819999999999998</v>
      </c>
      <c r="F6" s="2">
        <v>0.17269999999999999</v>
      </c>
      <c r="G6" s="2">
        <v>7.2700000000000001E-2</v>
      </c>
      <c r="O6" s="48"/>
      <c r="P6" s="410"/>
      <c r="Q6" s="410"/>
      <c r="R6" s="410"/>
      <c r="S6" s="97"/>
      <c r="T6" s="97"/>
    </row>
    <row r="7" spans="1:20" ht="13" x14ac:dyDescent="0.25">
      <c r="O7" s="48"/>
      <c r="P7" s="97"/>
      <c r="Q7" s="96"/>
      <c r="R7" s="96"/>
      <c r="S7" s="96"/>
      <c r="T7" s="96"/>
    </row>
    <row r="8" spans="1:20" ht="13.5" thickBot="1" x14ac:dyDescent="0.3">
      <c r="O8" s="48"/>
      <c r="P8" s="97"/>
      <c r="Q8" s="96"/>
      <c r="R8" s="96"/>
      <c r="S8" s="96"/>
      <c r="T8" s="96"/>
    </row>
    <row r="9" spans="1:20" ht="26" x14ac:dyDescent="0.25">
      <c r="B9" s="423" t="s">
        <v>578</v>
      </c>
      <c r="C9" s="425" t="s">
        <v>157</v>
      </c>
      <c r="D9" s="425" t="s">
        <v>158</v>
      </c>
      <c r="E9" s="128" t="s">
        <v>159</v>
      </c>
      <c r="F9" s="128" t="s">
        <v>159</v>
      </c>
      <c r="O9" s="48"/>
      <c r="P9" s="97"/>
      <c r="Q9" s="96"/>
      <c r="R9" s="96"/>
      <c r="S9" s="96"/>
      <c r="T9" s="96"/>
    </row>
    <row r="10" spans="1:20" ht="26" x14ac:dyDescent="0.25">
      <c r="B10" s="424"/>
      <c r="C10" s="426"/>
      <c r="D10" s="426"/>
      <c r="E10" s="104" t="s">
        <v>157</v>
      </c>
      <c r="F10" s="104" t="s">
        <v>158</v>
      </c>
      <c r="O10" s="48"/>
      <c r="P10" s="97"/>
      <c r="Q10" s="96"/>
      <c r="R10" s="96"/>
      <c r="S10" s="96"/>
      <c r="T10" s="96"/>
    </row>
    <row r="11" spans="1:20" ht="13" x14ac:dyDescent="0.25">
      <c r="B11" s="129">
        <v>1</v>
      </c>
      <c r="C11" s="103">
        <v>91</v>
      </c>
      <c r="D11" s="103">
        <v>27.58</v>
      </c>
      <c r="E11" s="103">
        <v>91</v>
      </c>
      <c r="F11" s="103">
        <v>27.58</v>
      </c>
      <c r="O11" s="48"/>
      <c r="P11" s="48"/>
      <c r="Q11" s="48"/>
      <c r="R11" s="48"/>
      <c r="S11" s="48"/>
      <c r="T11" s="48"/>
    </row>
    <row r="12" spans="1:20" ht="13" x14ac:dyDescent="0.25">
      <c r="B12" s="129">
        <v>2</v>
      </c>
      <c r="C12" s="103">
        <v>53</v>
      </c>
      <c r="D12" s="103">
        <v>16.059999999999999</v>
      </c>
      <c r="E12" s="103">
        <v>144</v>
      </c>
      <c r="F12" s="103">
        <v>43.64</v>
      </c>
      <c r="O12" s="48"/>
      <c r="P12" s="48"/>
      <c r="Q12" s="48"/>
      <c r="R12" s="48"/>
      <c r="S12" s="48"/>
      <c r="T12" s="48"/>
    </row>
    <row r="13" spans="1:20" ht="13" x14ac:dyDescent="0.25">
      <c r="B13" s="129">
        <v>3</v>
      </c>
      <c r="C13" s="103">
        <v>105</v>
      </c>
      <c r="D13" s="103">
        <v>31.82</v>
      </c>
      <c r="E13" s="103">
        <v>249</v>
      </c>
      <c r="F13" s="103">
        <v>75.45</v>
      </c>
      <c r="O13" s="48"/>
      <c r="P13" s="48"/>
      <c r="Q13" s="48"/>
      <c r="R13" s="48"/>
      <c r="S13" s="48"/>
      <c r="T13" s="48"/>
    </row>
    <row r="14" spans="1:20" ht="13" x14ac:dyDescent="0.25">
      <c r="B14" s="129">
        <v>4</v>
      </c>
      <c r="C14" s="103">
        <v>57</v>
      </c>
      <c r="D14" s="103">
        <v>17.27</v>
      </c>
      <c r="E14" s="103">
        <v>306</v>
      </c>
      <c r="F14" s="103">
        <v>92.73</v>
      </c>
    </row>
    <row r="15" spans="1:20" ht="13" x14ac:dyDescent="0.25">
      <c r="B15" s="129">
        <v>5</v>
      </c>
      <c r="C15" s="103">
        <v>24</v>
      </c>
      <c r="D15" s="103">
        <v>7.27</v>
      </c>
      <c r="E15" s="103">
        <v>330</v>
      </c>
      <c r="F15" s="103">
        <v>100</v>
      </c>
    </row>
    <row r="25" spans="1:14" x14ac:dyDescent="0.25">
      <c r="A25" s="38" t="s">
        <v>586</v>
      </c>
    </row>
    <row r="26" spans="1:14" x14ac:dyDescent="0.25">
      <c r="A26" s="46" t="s">
        <v>111</v>
      </c>
    </row>
    <row r="28" spans="1:14" ht="13" x14ac:dyDescent="0.25">
      <c r="A28" s="22" t="s">
        <v>21</v>
      </c>
      <c r="M28" s="45"/>
    </row>
    <row r="29" spans="1:14" x14ac:dyDescent="0.25">
      <c r="N29" s="45"/>
    </row>
    <row r="34" spans="4:8" x14ac:dyDescent="0.25">
      <c r="D34" s="2" t="s">
        <v>579</v>
      </c>
      <c r="E34" s="99">
        <v>0.29389999999999999</v>
      </c>
    </row>
    <row r="35" spans="4:8" ht="13" thickBot="1" x14ac:dyDescent="0.3">
      <c r="D35" s="2" t="s">
        <v>580</v>
      </c>
      <c r="E35" s="99">
        <v>0.70609999999999995</v>
      </c>
    </row>
    <row r="36" spans="4:8" ht="12.75" customHeight="1" x14ac:dyDescent="0.25">
      <c r="D36" s="423" t="s">
        <v>581</v>
      </c>
      <c r="E36" s="425" t="s">
        <v>157</v>
      </c>
      <c r="F36" s="425" t="s">
        <v>158</v>
      </c>
      <c r="G36" s="128" t="s">
        <v>159</v>
      </c>
      <c r="H36" s="128" t="s">
        <v>159</v>
      </c>
    </row>
    <row r="37" spans="4:8" ht="26" x14ac:dyDescent="0.25">
      <c r="D37" s="424"/>
      <c r="E37" s="426"/>
      <c r="F37" s="426"/>
      <c r="G37" s="104" t="s">
        <v>157</v>
      </c>
      <c r="H37" s="104" t="s">
        <v>158</v>
      </c>
    </row>
    <row r="38" spans="4:8" ht="13" x14ac:dyDescent="0.25">
      <c r="D38" s="129">
        <v>1</v>
      </c>
      <c r="E38" s="103">
        <v>97</v>
      </c>
      <c r="F38" s="103">
        <v>29.39</v>
      </c>
      <c r="G38" s="103">
        <v>97</v>
      </c>
      <c r="H38" s="103">
        <v>29.39</v>
      </c>
    </row>
    <row r="39" spans="4:8" ht="13" x14ac:dyDescent="0.25">
      <c r="D39" s="129">
        <v>2</v>
      </c>
      <c r="E39" s="103">
        <v>233</v>
      </c>
      <c r="F39" s="103">
        <v>70.61</v>
      </c>
      <c r="G39" s="103">
        <v>330</v>
      </c>
      <c r="H39" s="103">
        <v>100</v>
      </c>
    </row>
    <row r="51" spans="1:14" x14ac:dyDescent="0.25">
      <c r="A51" s="38" t="s">
        <v>586</v>
      </c>
    </row>
    <row r="52" spans="1:14" x14ac:dyDescent="0.25">
      <c r="A52" s="46" t="s">
        <v>111</v>
      </c>
    </row>
    <row r="54" spans="1:14" ht="13" x14ac:dyDescent="0.3">
      <c r="A54" s="1" t="s">
        <v>587</v>
      </c>
    </row>
    <row r="55" spans="1:14" x14ac:dyDescent="0.25">
      <c r="A55" s="420" t="s">
        <v>46</v>
      </c>
      <c r="B55" s="420"/>
      <c r="C55" s="420"/>
    </row>
    <row r="57" spans="1:14" x14ac:dyDescent="0.25">
      <c r="N57" s="45"/>
    </row>
    <row r="60" spans="1:14" x14ac:dyDescent="0.25">
      <c r="C60" s="2" t="s">
        <v>110</v>
      </c>
    </row>
    <row r="61" spans="1:14" x14ac:dyDescent="0.25">
      <c r="B61" s="2" t="s">
        <v>582</v>
      </c>
      <c r="C61" s="2">
        <v>85</v>
      </c>
    </row>
    <row r="62" spans="1:14" x14ac:dyDescent="0.25">
      <c r="B62" s="2" t="s">
        <v>583</v>
      </c>
      <c r="C62" s="2">
        <v>31</v>
      </c>
    </row>
    <row r="63" spans="1:14" x14ac:dyDescent="0.25">
      <c r="B63" s="2" t="s">
        <v>584</v>
      </c>
      <c r="C63" s="2">
        <v>37</v>
      </c>
    </row>
    <row r="64" spans="1:14" x14ac:dyDescent="0.25">
      <c r="B64" s="2" t="s">
        <v>134</v>
      </c>
      <c r="C64" s="2">
        <v>15</v>
      </c>
    </row>
    <row r="74" spans="1:13" x14ac:dyDescent="0.25">
      <c r="M74" s="45"/>
    </row>
    <row r="78" spans="1:13" x14ac:dyDescent="0.25">
      <c r="A78" s="46"/>
    </row>
    <row r="79" spans="1:13" x14ac:dyDescent="0.25">
      <c r="A79" s="38"/>
    </row>
    <row r="80" spans="1:13" x14ac:dyDescent="0.25">
      <c r="A80" s="38" t="s">
        <v>588</v>
      </c>
    </row>
    <row r="81" spans="1:7" x14ac:dyDescent="0.25">
      <c r="A81" s="46" t="s">
        <v>111</v>
      </c>
    </row>
    <row r="83" spans="1:7" ht="13" x14ac:dyDescent="0.3">
      <c r="A83" s="1" t="s">
        <v>23</v>
      </c>
    </row>
    <row r="84" spans="1:7" x14ac:dyDescent="0.25">
      <c r="A84" s="420" t="s">
        <v>46</v>
      </c>
      <c r="B84" s="420"/>
      <c r="C84" s="420"/>
    </row>
    <row r="86" spans="1:7" x14ac:dyDescent="0.25">
      <c r="A86" s="46"/>
    </row>
    <row r="91" spans="1:7" x14ac:dyDescent="0.25">
      <c r="D91" s="2" t="s">
        <v>579</v>
      </c>
      <c r="E91" s="99">
        <v>0.79390000000000005</v>
      </c>
    </row>
    <row r="92" spans="1:7" x14ac:dyDescent="0.25">
      <c r="D92" s="2" t="s">
        <v>580</v>
      </c>
      <c r="E92" s="99">
        <v>0.20610000000000001</v>
      </c>
    </row>
    <row r="94" spans="1:7" ht="13" thickBot="1" x14ac:dyDescent="0.3"/>
    <row r="95" spans="1:7" ht="26" x14ac:dyDescent="0.25">
      <c r="C95" s="423" t="s">
        <v>585</v>
      </c>
      <c r="D95" s="425" t="s">
        <v>157</v>
      </c>
      <c r="E95" s="425" t="s">
        <v>158</v>
      </c>
      <c r="F95" s="128" t="s">
        <v>159</v>
      </c>
      <c r="G95" s="128" t="s">
        <v>159</v>
      </c>
    </row>
    <row r="96" spans="1:7" ht="26" x14ac:dyDescent="0.25">
      <c r="C96" s="424"/>
      <c r="D96" s="426"/>
      <c r="E96" s="426"/>
      <c r="F96" s="104" t="s">
        <v>157</v>
      </c>
      <c r="G96" s="104" t="s">
        <v>158</v>
      </c>
    </row>
    <row r="97" spans="1:7" ht="13" x14ac:dyDescent="0.25">
      <c r="C97" s="129">
        <v>1</v>
      </c>
      <c r="D97" s="103">
        <v>262</v>
      </c>
      <c r="E97" s="103">
        <v>79.39</v>
      </c>
      <c r="F97" s="103">
        <v>262</v>
      </c>
      <c r="G97" s="103">
        <v>79.39</v>
      </c>
    </row>
    <row r="98" spans="1:7" ht="13" x14ac:dyDescent="0.25">
      <c r="C98" s="129">
        <v>2</v>
      </c>
      <c r="D98" s="103">
        <v>68</v>
      </c>
      <c r="E98" s="103">
        <v>20.61</v>
      </c>
      <c r="F98" s="103">
        <v>330</v>
      </c>
      <c r="G98" s="103">
        <v>100</v>
      </c>
    </row>
    <row r="106" spans="1:7" x14ac:dyDescent="0.25">
      <c r="A106" s="38" t="s">
        <v>586</v>
      </c>
    </row>
    <row r="107" spans="1:7" x14ac:dyDescent="0.25">
      <c r="A107" s="46" t="s">
        <v>111</v>
      </c>
    </row>
  </sheetData>
  <mergeCells count="15">
    <mergeCell ref="Q5:Q6"/>
    <mergeCell ref="R5:R6"/>
    <mergeCell ref="B9:B10"/>
    <mergeCell ref="C9:C10"/>
    <mergeCell ref="D9:D10"/>
    <mergeCell ref="C95:C96"/>
    <mergeCell ref="D95:D96"/>
    <mergeCell ref="E95:E96"/>
    <mergeCell ref="A2:C2"/>
    <mergeCell ref="P5:P6"/>
    <mergeCell ref="D36:D37"/>
    <mergeCell ref="E36:E37"/>
    <mergeCell ref="F36:F37"/>
    <mergeCell ref="A55:C55"/>
    <mergeCell ref="A84:C84"/>
  </mergeCells>
  <hyperlinks>
    <hyperlink ref="A2" location="TOC!A1" display="Return to Table of Contents"/>
    <hyperlink ref="A84:C84" location="TOC!A1" display="Return to Table of Contents"/>
    <hyperlink ref="A55:C55"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rowBreaks count="1" manualBreakCount="1">
    <brk id="53"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9"/>
  <sheetViews>
    <sheetView zoomScaleNormal="100" zoomScaleSheetLayoutView="80" workbookViewId="0">
      <pane xSplit="2" ySplit="5" topLeftCell="C6" activePane="bottomRight" state="frozen"/>
      <selection pane="topRight"/>
      <selection pane="bottomLeft"/>
      <selection pane="bottomRight" sqref="A1:B2"/>
    </sheetView>
  </sheetViews>
  <sheetFormatPr defaultColWidth="9.1796875" defaultRowHeight="12.5" x14ac:dyDescent="0.25"/>
  <cols>
    <col min="1" max="1" width="5.81640625" style="116" customWidth="1"/>
    <col min="2" max="2" width="80.7265625" style="116" customWidth="1"/>
    <col min="3" max="3" width="15.54296875" style="116" customWidth="1"/>
    <col min="4" max="4" width="14" style="116" customWidth="1"/>
    <col min="5" max="6" width="15.1796875" style="116" customWidth="1"/>
    <col min="7" max="7" width="14" style="116" customWidth="1"/>
    <col min="8" max="16384" width="9.1796875" style="116"/>
  </cols>
  <sheetData>
    <row r="1" spans="1:7" x14ac:dyDescent="0.25">
      <c r="A1" s="421" t="s">
        <v>24</v>
      </c>
      <c r="B1" s="421"/>
    </row>
    <row r="2" spans="1:7" x14ac:dyDescent="0.25">
      <c r="A2" s="421"/>
      <c r="B2" s="421"/>
    </row>
    <row r="3" spans="1:7" x14ac:dyDescent="0.25">
      <c r="A3" s="428" t="s">
        <v>46</v>
      </c>
      <c r="B3" s="428"/>
    </row>
    <row r="4" spans="1:7" ht="12.75" customHeight="1" x14ac:dyDescent="0.3">
      <c r="A4" s="417"/>
      <c r="B4" s="417"/>
      <c r="C4" s="417" t="s">
        <v>589</v>
      </c>
      <c r="D4" s="427" t="s">
        <v>589</v>
      </c>
      <c r="E4" s="427"/>
      <c r="F4" s="427"/>
      <c r="G4" s="427"/>
    </row>
    <row r="5" spans="1:7" ht="54.75" customHeight="1" x14ac:dyDescent="0.3">
      <c r="A5" s="107" t="s">
        <v>169</v>
      </c>
      <c r="B5" s="108" t="s">
        <v>170</v>
      </c>
      <c r="C5" s="107" t="s">
        <v>590</v>
      </c>
      <c r="D5" s="107" t="s">
        <v>591</v>
      </c>
      <c r="E5" s="107" t="s">
        <v>592</v>
      </c>
      <c r="F5" s="107" t="s">
        <v>593</v>
      </c>
      <c r="G5" s="107" t="s">
        <v>163</v>
      </c>
    </row>
    <row r="6" spans="1:7" x14ac:dyDescent="0.25">
      <c r="A6" s="117" t="s">
        <v>174</v>
      </c>
      <c r="B6" s="118" t="s">
        <v>175</v>
      </c>
      <c r="C6" s="117" t="s">
        <v>177</v>
      </c>
      <c r="D6" s="117" t="s">
        <v>594</v>
      </c>
      <c r="E6" s="117" t="s">
        <v>594</v>
      </c>
      <c r="F6" s="117" t="s">
        <v>594</v>
      </c>
      <c r="G6" s="117" t="s">
        <v>594</v>
      </c>
    </row>
    <row r="7" spans="1:7" x14ac:dyDescent="0.25">
      <c r="A7" s="119" t="s">
        <v>174</v>
      </c>
      <c r="B7" s="120" t="s">
        <v>178</v>
      </c>
      <c r="C7" s="119" t="s">
        <v>176</v>
      </c>
      <c r="D7" s="119" t="s">
        <v>176</v>
      </c>
      <c r="E7" s="119" t="s">
        <v>176</v>
      </c>
      <c r="F7" s="119" t="s">
        <v>177</v>
      </c>
      <c r="G7" s="119" t="s">
        <v>177</v>
      </c>
    </row>
    <row r="8" spans="1:7" x14ac:dyDescent="0.25">
      <c r="A8" s="117" t="s">
        <v>179</v>
      </c>
      <c r="B8" s="118" t="s">
        <v>180</v>
      </c>
      <c r="C8" s="117" t="s">
        <v>177</v>
      </c>
      <c r="D8" s="117" t="s">
        <v>594</v>
      </c>
      <c r="E8" s="117" t="s">
        <v>594</v>
      </c>
      <c r="F8" s="117" t="s">
        <v>594</v>
      </c>
      <c r="G8" s="117" t="s">
        <v>594</v>
      </c>
    </row>
    <row r="9" spans="1:7" x14ac:dyDescent="0.25">
      <c r="A9" s="119" t="s">
        <v>179</v>
      </c>
      <c r="B9" s="120" t="s">
        <v>181</v>
      </c>
      <c r="C9" s="119" t="s">
        <v>176</v>
      </c>
      <c r="D9" s="119" t="s">
        <v>176</v>
      </c>
      <c r="E9" s="119" t="s">
        <v>177</v>
      </c>
      <c r="F9" s="119" t="s">
        <v>177</v>
      </c>
      <c r="G9" s="119" t="s">
        <v>177</v>
      </c>
    </row>
    <row r="10" spans="1:7" x14ac:dyDescent="0.25">
      <c r="A10" s="117" t="s">
        <v>182</v>
      </c>
      <c r="B10" s="118" t="s">
        <v>553</v>
      </c>
      <c r="C10" s="117" t="s">
        <v>177</v>
      </c>
      <c r="D10" s="117" t="s">
        <v>594</v>
      </c>
      <c r="E10" s="117" t="s">
        <v>594</v>
      </c>
      <c r="F10" s="117" t="s">
        <v>594</v>
      </c>
      <c r="G10" s="117" t="s">
        <v>594</v>
      </c>
    </row>
    <row r="11" spans="1:7" x14ac:dyDescent="0.25">
      <c r="A11" s="119" t="s">
        <v>182</v>
      </c>
      <c r="B11" s="120" t="s">
        <v>554</v>
      </c>
      <c r="C11" s="119" t="s">
        <v>176</v>
      </c>
      <c r="D11" s="119" t="s">
        <v>176</v>
      </c>
      <c r="E11" s="119" t="s">
        <v>177</v>
      </c>
      <c r="F11" s="119" t="s">
        <v>177</v>
      </c>
      <c r="G11" s="119" t="s">
        <v>177</v>
      </c>
    </row>
    <row r="12" spans="1:7" x14ac:dyDescent="0.25">
      <c r="A12" s="117" t="s">
        <v>182</v>
      </c>
      <c r="B12" s="118" t="s">
        <v>183</v>
      </c>
      <c r="C12" s="117" t="s">
        <v>177</v>
      </c>
      <c r="D12" s="117" t="s">
        <v>594</v>
      </c>
      <c r="E12" s="117" t="s">
        <v>594</v>
      </c>
      <c r="F12" s="117" t="s">
        <v>594</v>
      </c>
      <c r="G12" s="117" t="s">
        <v>594</v>
      </c>
    </row>
    <row r="13" spans="1:7" x14ac:dyDescent="0.25">
      <c r="A13" s="119" t="s">
        <v>182</v>
      </c>
      <c r="B13" s="120" t="s">
        <v>184</v>
      </c>
      <c r="C13" s="119" t="s">
        <v>176</v>
      </c>
      <c r="D13" s="119" t="s">
        <v>176</v>
      </c>
      <c r="E13" s="119" t="s">
        <v>177</v>
      </c>
      <c r="F13" s="119" t="s">
        <v>177</v>
      </c>
      <c r="G13" s="119" t="s">
        <v>177</v>
      </c>
    </row>
    <row r="14" spans="1:7" x14ac:dyDescent="0.25">
      <c r="A14" s="117" t="s">
        <v>182</v>
      </c>
      <c r="B14" s="118" t="s">
        <v>185</v>
      </c>
      <c r="C14" s="117" t="s">
        <v>177</v>
      </c>
      <c r="D14" s="117" t="s">
        <v>594</v>
      </c>
      <c r="E14" s="117" t="s">
        <v>594</v>
      </c>
      <c r="F14" s="117" t="s">
        <v>594</v>
      </c>
      <c r="G14" s="117" t="s">
        <v>594</v>
      </c>
    </row>
    <row r="15" spans="1:7" x14ac:dyDescent="0.25">
      <c r="A15" s="119" t="s">
        <v>182</v>
      </c>
      <c r="B15" s="120" t="s">
        <v>186</v>
      </c>
      <c r="C15" s="119" t="s">
        <v>177</v>
      </c>
      <c r="D15" s="119" t="s">
        <v>594</v>
      </c>
      <c r="E15" s="119" t="s">
        <v>594</v>
      </c>
      <c r="F15" s="119" t="s">
        <v>594</v>
      </c>
      <c r="G15" s="119" t="s">
        <v>594</v>
      </c>
    </row>
    <row r="16" spans="1:7" x14ac:dyDescent="0.25">
      <c r="A16" s="117" t="s">
        <v>182</v>
      </c>
      <c r="B16" s="118" t="s">
        <v>187</v>
      </c>
      <c r="C16" s="117" t="s">
        <v>177</v>
      </c>
      <c r="D16" s="117" t="s">
        <v>594</v>
      </c>
      <c r="E16" s="117" t="s">
        <v>594</v>
      </c>
      <c r="F16" s="117" t="s">
        <v>594</v>
      </c>
      <c r="G16" s="117" t="s">
        <v>594</v>
      </c>
    </row>
    <row r="17" spans="1:7" x14ac:dyDescent="0.25">
      <c r="A17" s="119" t="s">
        <v>182</v>
      </c>
      <c r="B17" s="120" t="s">
        <v>188</v>
      </c>
      <c r="C17" s="119" t="s">
        <v>176</v>
      </c>
      <c r="D17" s="119" t="s">
        <v>176</v>
      </c>
      <c r="E17" s="119" t="s">
        <v>177</v>
      </c>
      <c r="F17" s="119" t="s">
        <v>177</v>
      </c>
      <c r="G17" s="119" t="s">
        <v>177</v>
      </c>
    </row>
    <row r="18" spans="1:7" x14ac:dyDescent="0.25">
      <c r="A18" s="117" t="s">
        <v>189</v>
      </c>
      <c r="B18" s="118" t="s">
        <v>555</v>
      </c>
      <c r="C18" s="117" t="s">
        <v>177</v>
      </c>
      <c r="D18" s="117" t="s">
        <v>594</v>
      </c>
      <c r="E18" s="117" t="s">
        <v>594</v>
      </c>
      <c r="F18" s="117" t="s">
        <v>594</v>
      </c>
      <c r="G18" s="117" t="s">
        <v>594</v>
      </c>
    </row>
    <row r="19" spans="1:7" x14ac:dyDescent="0.25">
      <c r="A19" s="119" t="s">
        <v>189</v>
      </c>
      <c r="B19" s="120" t="s">
        <v>190</v>
      </c>
      <c r="C19" s="119" t="s">
        <v>177</v>
      </c>
      <c r="D19" s="119" t="s">
        <v>594</v>
      </c>
      <c r="E19" s="119" t="s">
        <v>594</v>
      </c>
      <c r="F19" s="119" t="s">
        <v>594</v>
      </c>
      <c r="G19" s="119" t="s">
        <v>594</v>
      </c>
    </row>
    <row r="20" spans="1:7" x14ac:dyDescent="0.25">
      <c r="A20" s="117" t="s">
        <v>191</v>
      </c>
      <c r="B20" s="118" t="s">
        <v>192</v>
      </c>
      <c r="C20" s="117" t="s">
        <v>177</v>
      </c>
      <c r="D20" s="117" t="s">
        <v>594</v>
      </c>
      <c r="E20" s="117" t="s">
        <v>594</v>
      </c>
      <c r="F20" s="117" t="s">
        <v>594</v>
      </c>
      <c r="G20" s="117" t="s">
        <v>594</v>
      </c>
    </row>
    <row r="21" spans="1:7" x14ac:dyDescent="0.25">
      <c r="A21" s="119" t="s">
        <v>191</v>
      </c>
      <c r="B21" s="120" t="s">
        <v>193</v>
      </c>
      <c r="C21" s="119" t="s">
        <v>177</v>
      </c>
      <c r="D21" s="119" t="s">
        <v>594</v>
      </c>
      <c r="E21" s="119" t="s">
        <v>594</v>
      </c>
      <c r="F21" s="119" t="s">
        <v>594</v>
      </c>
      <c r="G21" s="119" t="s">
        <v>594</v>
      </c>
    </row>
    <row r="22" spans="1:7" x14ac:dyDescent="0.25">
      <c r="A22" s="117" t="s">
        <v>191</v>
      </c>
      <c r="B22" s="118" t="s">
        <v>194</v>
      </c>
      <c r="C22" s="117" t="s">
        <v>177</v>
      </c>
      <c r="D22" s="117" t="s">
        <v>594</v>
      </c>
      <c r="E22" s="117" t="s">
        <v>594</v>
      </c>
      <c r="F22" s="117" t="s">
        <v>594</v>
      </c>
      <c r="G22" s="117" t="s">
        <v>594</v>
      </c>
    </row>
    <row r="23" spans="1:7" x14ac:dyDescent="0.25">
      <c r="A23" s="119" t="s">
        <v>191</v>
      </c>
      <c r="B23" s="120" t="s">
        <v>195</v>
      </c>
      <c r="C23" s="119" t="s">
        <v>177</v>
      </c>
      <c r="D23" s="119" t="s">
        <v>594</v>
      </c>
      <c r="E23" s="119" t="s">
        <v>594</v>
      </c>
      <c r="F23" s="119" t="s">
        <v>594</v>
      </c>
      <c r="G23" s="119" t="s">
        <v>594</v>
      </c>
    </row>
    <row r="24" spans="1:7" x14ac:dyDescent="0.25">
      <c r="A24" s="117" t="s">
        <v>191</v>
      </c>
      <c r="B24" s="118" t="s">
        <v>196</v>
      </c>
      <c r="C24" s="117" t="s">
        <v>177</v>
      </c>
      <c r="D24" s="117" t="s">
        <v>594</v>
      </c>
      <c r="E24" s="117" t="s">
        <v>594</v>
      </c>
      <c r="F24" s="117" t="s">
        <v>594</v>
      </c>
      <c r="G24" s="117" t="s">
        <v>594</v>
      </c>
    </row>
    <row r="25" spans="1:7" x14ac:dyDescent="0.25">
      <c r="A25" s="119" t="s">
        <v>191</v>
      </c>
      <c r="B25" s="120" t="s">
        <v>556</v>
      </c>
      <c r="C25" s="119" t="s">
        <v>176</v>
      </c>
      <c r="D25" s="119" t="s">
        <v>176</v>
      </c>
      <c r="E25" s="119" t="s">
        <v>177</v>
      </c>
      <c r="F25" s="119" t="s">
        <v>177</v>
      </c>
      <c r="G25" s="119" t="s">
        <v>177</v>
      </c>
    </row>
    <row r="26" spans="1:7" x14ac:dyDescent="0.25">
      <c r="A26" s="117" t="s">
        <v>191</v>
      </c>
      <c r="B26" s="118" t="s">
        <v>197</v>
      </c>
      <c r="C26" s="117" t="s">
        <v>176</v>
      </c>
      <c r="D26" s="117" t="s">
        <v>176</v>
      </c>
      <c r="E26" s="117" t="s">
        <v>177</v>
      </c>
      <c r="F26" s="117" t="s">
        <v>177</v>
      </c>
      <c r="G26" s="117" t="s">
        <v>177</v>
      </c>
    </row>
    <row r="27" spans="1:7" x14ac:dyDescent="0.25">
      <c r="A27" s="119" t="s">
        <v>191</v>
      </c>
      <c r="B27" s="120" t="s">
        <v>198</v>
      </c>
      <c r="C27" s="119" t="s">
        <v>177</v>
      </c>
      <c r="D27" s="119" t="s">
        <v>594</v>
      </c>
      <c r="E27" s="119" t="s">
        <v>594</v>
      </c>
      <c r="F27" s="119" t="s">
        <v>594</v>
      </c>
      <c r="G27" s="119" t="s">
        <v>594</v>
      </c>
    </row>
    <row r="28" spans="1:7" x14ac:dyDescent="0.25">
      <c r="A28" s="117" t="s">
        <v>191</v>
      </c>
      <c r="B28" s="118" t="s">
        <v>199</v>
      </c>
      <c r="C28" s="117" t="s">
        <v>177</v>
      </c>
      <c r="D28" s="117" t="s">
        <v>594</v>
      </c>
      <c r="E28" s="117" t="s">
        <v>594</v>
      </c>
      <c r="F28" s="117" t="s">
        <v>594</v>
      </c>
      <c r="G28" s="117" t="s">
        <v>594</v>
      </c>
    </row>
    <row r="29" spans="1:7" x14ac:dyDescent="0.25">
      <c r="A29" s="119" t="s">
        <v>191</v>
      </c>
      <c r="B29" s="120" t="s">
        <v>200</v>
      </c>
      <c r="C29" s="119" t="s">
        <v>177</v>
      </c>
      <c r="D29" s="119" t="s">
        <v>594</v>
      </c>
      <c r="E29" s="119" t="s">
        <v>594</v>
      </c>
      <c r="F29" s="119" t="s">
        <v>594</v>
      </c>
      <c r="G29" s="119" t="s">
        <v>594</v>
      </c>
    </row>
    <row r="30" spans="1:7" x14ac:dyDescent="0.25">
      <c r="A30" s="117" t="s">
        <v>191</v>
      </c>
      <c r="B30" s="118" t="s">
        <v>201</v>
      </c>
      <c r="C30" s="117" t="s">
        <v>177</v>
      </c>
      <c r="D30" s="117" t="s">
        <v>594</v>
      </c>
      <c r="E30" s="117" t="s">
        <v>594</v>
      </c>
      <c r="F30" s="117" t="s">
        <v>594</v>
      </c>
      <c r="G30" s="117" t="s">
        <v>594</v>
      </c>
    </row>
    <row r="31" spans="1:7" x14ac:dyDescent="0.25">
      <c r="A31" s="119" t="s">
        <v>191</v>
      </c>
      <c r="B31" s="120" t="s">
        <v>202</v>
      </c>
      <c r="C31" s="119" t="s">
        <v>177</v>
      </c>
      <c r="D31" s="119" t="s">
        <v>594</v>
      </c>
      <c r="E31" s="119" t="s">
        <v>594</v>
      </c>
      <c r="F31" s="119" t="s">
        <v>594</v>
      </c>
      <c r="G31" s="119" t="s">
        <v>594</v>
      </c>
    </row>
    <row r="32" spans="1:7" x14ac:dyDescent="0.25">
      <c r="A32" s="117" t="s">
        <v>191</v>
      </c>
      <c r="B32" s="118" t="s">
        <v>203</v>
      </c>
      <c r="C32" s="117" t="s">
        <v>177</v>
      </c>
      <c r="D32" s="117" t="s">
        <v>594</v>
      </c>
      <c r="E32" s="117" t="s">
        <v>594</v>
      </c>
      <c r="F32" s="117" t="s">
        <v>594</v>
      </c>
      <c r="G32" s="117" t="s">
        <v>594</v>
      </c>
    </row>
    <row r="33" spans="1:7" x14ac:dyDescent="0.25">
      <c r="A33" s="119" t="s">
        <v>191</v>
      </c>
      <c r="B33" s="120" t="s">
        <v>204</v>
      </c>
      <c r="C33" s="119" t="s">
        <v>177</v>
      </c>
      <c r="D33" s="119" t="s">
        <v>594</v>
      </c>
      <c r="E33" s="119" t="s">
        <v>594</v>
      </c>
      <c r="F33" s="119" t="s">
        <v>594</v>
      </c>
      <c r="G33" s="119" t="s">
        <v>594</v>
      </c>
    </row>
    <row r="34" spans="1:7" x14ac:dyDescent="0.25">
      <c r="A34" s="117" t="s">
        <v>191</v>
      </c>
      <c r="B34" s="118" t="s">
        <v>205</v>
      </c>
      <c r="C34" s="117" t="s">
        <v>177</v>
      </c>
      <c r="D34" s="117" t="s">
        <v>594</v>
      </c>
      <c r="E34" s="117" t="s">
        <v>594</v>
      </c>
      <c r="F34" s="117" t="s">
        <v>594</v>
      </c>
      <c r="G34" s="117" t="s">
        <v>594</v>
      </c>
    </row>
    <row r="35" spans="1:7" x14ac:dyDescent="0.25">
      <c r="A35" s="119" t="s">
        <v>191</v>
      </c>
      <c r="B35" s="120" t="s">
        <v>206</v>
      </c>
      <c r="C35" s="119" t="s">
        <v>177</v>
      </c>
      <c r="D35" s="119" t="s">
        <v>594</v>
      </c>
      <c r="E35" s="119" t="s">
        <v>594</v>
      </c>
      <c r="F35" s="119" t="s">
        <v>594</v>
      </c>
      <c r="G35" s="119" t="s">
        <v>594</v>
      </c>
    </row>
    <row r="36" spans="1:7" x14ac:dyDescent="0.25">
      <c r="A36" s="117" t="s">
        <v>191</v>
      </c>
      <c r="B36" s="118" t="s">
        <v>207</v>
      </c>
      <c r="C36" s="117" t="s">
        <v>177</v>
      </c>
      <c r="D36" s="117" t="s">
        <v>594</v>
      </c>
      <c r="E36" s="117" t="s">
        <v>594</v>
      </c>
      <c r="F36" s="117" t="s">
        <v>594</v>
      </c>
      <c r="G36" s="117" t="s">
        <v>594</v>
      </c>
    </row>
    <row r="37" spans="1:7" x14ac:dyDescent="0.25">
      <c r="A37" s="119" t="s">
        <v>191</v>
      </c>
      <c r="B37" s="120" t="s">
        <v>208</v>
      </c>
      <c r="C37" s="119" t="s">
        <v>177</v>
      </c>
      <c r="D37" s="119" t="s">
        <v>594</v>
      </c>
      <c r="E37" s="119" t="s">
        <v>594</v>
      </c>
      <c r="F37" s="119" t="s">
        <v>594</v>
      </c>
      <c r="G37" s="119" t="s">
        <v>594</v>
      </c>
    </row>
    <row r="38" spans="1:7" x14ac:dyDescent="0.25">
      <c r="A38" s="117" t="s">
        <v>191</v>
      </c>
      <c r="B38" s="118" t="s">
        <v>557</v>
      </c>
      <c r="C38" s="117" t="s">
        <v>177</v>
      </c>
      <c r="D38" s="117" t="s">
        <v>594</v>
      </c>
      <c r="E38" s="117" t="s">
        <v>594</v>
      </c>
      <c r="F38" s="117" t="s">
        <v>594</v>
      </c>
      <c r="G38" s="117" t="s">
        <v>594</v>
      </c>
    </row>
    <row r="39" spans="1:7" x14ac:dyDescent="0.25">
      <c r="A39" s="119" t="s">
        <v>191</v>
      </c>
      <c r="B39" s="120" t="s">
        <v>209</v>
      </c>
      <c r="C39" s="119" t="s">
        <v>177</v>
      </c>
      <c r="D39" s="119" t="s">
        <v>594</v>
      </c>
      <c r="E39" s="119" t="s">
        <v>594</v>
      </c>
      <c r="F39" s="119" t="s">
        <v>594</v>
      </c>
      <c r="G39" s="119" t="s">
        <v>594</v>
      </c>
    </row>
    <row r="40" spans="1:7" x14ac:dyDescent="0.25">
      <c r="A40" s="117" t="s">
        <v>191</v>
      </c>
      <c r="B40" s="118" t="s">
        <v>210</v>
      </c>
      <c r="C40" s="117" t="s">
        <v>177</v>
      </c>
      <c r="D40" s="117" t="s">
        <v>594</v>
      </c>
      <c r="E40" s="117" t="s">
        <v>594</v>
      </c>
      <c r="F40" s="117" t="s">
        <v>594</v>
      </c>
      <c r="G40" s="117" t="s">
        <v>594</v>
      </c>
    </row>
    <row r="41" spans="1:7" x14ac:dyDescent="0.25">
      <c r="A41" s="119" t="s">
        <v>191</v>
      </c>
      <c r="B41" s="120" t="s">
        <v>211</v>
      </c>
      <c r="C41" s="119" t="s">
        <v>177</v>
      </c>
      <c r="D41" s="119" t="s">
        <v>594</v>
      </c>
      <c r="E41" s="119" t="s">
        <v>594</v>
      </c>
      <c r="F41" s="119" t="s">
        <v>594</v>
      </c>
      <c r="G41" s="119" t="s">
        <v>594</v>
      </c>
    </row>
    <row r="42" spans="1:7" x14ac:dyDescent="0.25">
      <c r="A42" s="117" t="s">
        <v>191</v>
      </c>
      <c r="B42" s="118" t="s">
        <v>212</v>
      </c>
      <c r="C42" s="117" t="s">
        <v>177</v>
      </c>
      <c r="D42" s="117" t="s">
        <v>594</v>
      </c>
      <c r="E42" s="117" t="s">
        <v>594</v>
      </c>
      <c r="F42" s="117" t="s">
        <v>594</v>
      </c>
      <c r="G42" s="117" t="s">
        <v>594</v>
      </c>
    </row>
    <row r="43" spans="1:7" x14ac:dyDescent="0.25">
      <c r="A43" s="119" t="s">
        <v>191</v>
      </c>
      <c r="B43" s="120" t="s">
        <v>213</v>
      </c>
      <c r="C43" s="119" t="s">
        <v>177</v>
      </c>
      <c r="D43" s="119" t="s">
        <v>594</v>
      </c>
      <c r="E43" s="119" t="s">
        <v>594</v>
      </c>
      <c r="F43" s="119" t="s">
        <v>594</v>
      </c>
      <c r="G43" s="119" t="s">
        <v>594</v>
      </c>
    </row>
    <row r="44" spans="1:7" x14ac:dyDescent="0.25">
      <c r="A44" s="117" t="s">
        <v>191</v>
      </c>
      <c r="B44" s="118" t="s">
        <v>214</v>
      </c>
      <c r="C44" s="117" t="s">
        <v>177</v>
      </c>
      <c r="D44" s="117" t="s">
        <v>594</v>
      </c>
      <c r="E44" s="117" t="s">
        <v>594</v>
      </c>
      <c r="F44" s="117" t="s">
        <v>594</v>
      </c>
      <c r="G44" s="117" t="s">
        <v>594</v>
      </c>
    </row>
    <row r="45" spans="1:7" x14ac:dyDescent="0.25">
      <c r="A45" s="119" t="s">
        <v>191</v>
      </c>
      <c r="B45" s="120" t="s">
        <v>215</v>
      </c>
      <c r="C45" s="119" t="s">
        <v>177</v>
      </c>
      <c r="D45" s="119" t="s">
        <v>594</v>
      </c>
      <c r="E45" s="119" t="s">
        <v>594</v>
      </c>
      <c r="F45" s="119" t="s">
        <v>594</v>
      </c>
      <c r="G45" s="119" t="s">
        <v>594</v>
      </c>
    </row>
    <row r="46" spans="1:7" x14ac:dyDescent="0.25">
      <c r="A46" s="117" t="s">
        <v>191</v>
      </c>
      <c r="B46" s="118" t="s">
        <v>216</v>
      </c>
      <c r="C46" s="117" t="s">
        <v>177</v>
      </c>
      <c r="D46" s="117" t="s">
        <v>594</v>
      </c>
      <c r="E46" s="117" t="s">
        <v>594</v>
      </c>
      <c r="F46" s="117" t="s">
        <v>594</v>
      </c>
      <c r="G46" s="117" t="s">
        <v>594</v>
      </c>
    </row>
    <row r="47" spans="1:7" x14ac:dyDescent="0.25">
      <c r="A47" s="119" t="s">
        <v>217</v>
      </c>
      <c r="B47" s="120" t="s">
        <v>218</v>
      </c>
      <c r="C47" s="119" t="s">
        <v>177</v>
      </c>
      <c r="D47" s="119" t="s">
        <v>594</v>
      </c>
      <c r="E47" s="119" t="s">
        <v>594</v>
      </c>
      <c r="F47" s="119" t="s">
        <v>594</v>
      </c>
      <c r="G47" s="119" t="s">
        <v>594</v>
      </c>
    </row>
    <row r="48" spans="1:7" x14ac:dyDescent="0.25">
      <c r="A48" s="117" t="s">
        <v>217</v>
      </c>
      <c r="B48" s="118" t="s">
        <v>219</v>
      </c>
      <c r="C48" s="117" t="s">
        <v>177</v>
      </c>
      <c r="D48" s="117" t="s">
        <v>594</v>
      </c>
      <c r="E48" s="117" t="s">
        <v>594</v>
      </c>
      <c r="F48" s="117" t="s">
        <v>594</v>
      </c>
      <c r="G48" s="117" t="s">
        <v>594</v>
      </c>
    </row>
    <row r="49" spans="1:7" x14ac:dyDescent="0.25">
      <c r="A49" s="119" t="s">
        <v>217</v>
      </c>
      <c r="B49" s="120" t="s">
        <v>220</v>
      </c>
      <c r="C49" s="119" t="s">
        <v>177</v>
      </c>
      <c r="D49" s="119" t="s">
        <v>594</v>
      </c>
      <c r="E49" s="119" t="s">
        <v>594</v>
      </c>
      <c r="F49" s="119" t="s">
        <v>594</v>
      </c>
      <c r="G49" s="119" t="s">
        <v>594</v>
      </c>
    </row>
    <row r="50" spans="1:7" x14ac:dyDescent="0.25">
      <c r="A50" s="117" t="s">
        <v>217</v>
      </c>
      <c r="B50" s="118" t="s">
        <v>221</v>
      </c>
      <c r="C50" s="117" t="s">
        <v>176</v>
      </c>
      <c r="D50" s="117" t="s">
        <v>176</v>
      </c>
      <c r="E50" s="117" t="s">
        <v>176</v>
      </c>
      <c r="F50" s="117" t="s">
        <v>176</v>
      </c>
      <c r="G50" s="117" t="s">
        <v>176</v>
      </c>
    </row>
    <row r="51" spans="1:7" x14ac:dyDescent="0.25">
      <c r="A51" s="119" t="s">
        <v>222</v>
      </c>
      <c r="B51" s="120" t="s">
        <v>223</v>
      </c>
      <c r="C51" s="119" t="s">
        <v>177</v>
      </c>
      <c r="D51" s="119" t="s">
        <v>594</v>
      </c>
      <c r="E51" s="119" t="s">
        <v>594</v>
      </c>
      <c r="F51" s="119" t="s">
        <v>594</v>
      </c>
      <c r="G51" s="119" t="s">
        <v>594</v>
      </c>
    </row>
    <row r="52" spans="1:7" x14ac:dyDescent="0.25">
      <c r="A52" s="117" t="s">
        <v>222</v>
      </c>
      <c r="B52" s="118" t="s">
        <v>224</v>
      </c>
      <c r="C52" s="117" t="s">
        <v>177</v>
      </c>
      <c r="D52" s="117" t="s">
        <v>594</v>
      </c>
      <c r="E52" s="117" t="s">
        <v>594</v>
      </c>
      <c r="F52" s="117" t="s">
        <v>594</v>
      </c>
      <c r="G52" s="117" t="s">
        <v>594</v>
      </c>
    </row>
    <row r="53" spans="1:7" x14ac:dyDescent="0.25">
      <c r="A53" s="119" t="s">
        <v>222</v>
      </c>
      <c r="B53" s="120" t="s">
        <v>225</v>
      </c>
      <c r="C53" s="119" t="s">
        <v>177</v>
      </c>
      <c r="D53" s="119" t="s">
        <v>594</v>
      </c>
      <c r="E53" s="119" t="s">
        <v>594</v>
      </c>
      <c r="F53" s="119" t="s">
        <v>594</v>
      </c>
      <c r="G53" s="119" t="s">
        <v>594</v>
      </c>
    </row>
    <row r="54" spans="1:7" x14ac:dyDescent="0.25">
      <c r="A54" s="117" t="s">
        <v>222</v>
      </c>
      <c r="B54" s="118" t="s">
        <v>226</v>
      </c>
      <c r="C54" s="117" t="s">
        <v>176</v>
      </c>
      <c r="D54" s="117" t="s">
        <v>176</v>
      </c>
      <c r="E54" s="117" t="s">
        <v>177</v>
      </c>
      <c r="F54" s="117" t="s">
        <v>177</v>
      </c>
      <c r="G54" s="117" t="s">
        <v>177</v>
      </c>
    </row>
    <row r="55" spans="1:7" x14ac:dyDescent="0.25">
      <c r="A55" s="119" t="s">
        <v>222</v>
      </c>
      <c r="B55" s="120" t="s">
        <v>227</v>
      </c>
      <c r="C55" s="119" t="s">
        <v>177</v>
      </c>
      <c r="D55" s="119" t="s">
        <v>594</v>
      </c>
      <c r="E55" s="119" t="s">
        <v>594</v>
      </c>
      <c r="F55" s="119" t="s">
        <v>594</v>
      </c>
      <c r="G55" s="119" t="s">
        <v>594</v>
      </c>
    </row>
    <row r="56" spans="1:7" x14ac:dyDescent="0.25">
      <c r="A56" s="117" t="s">
        <v>228</v>
      </c>
      <c r="B56" s="118" t="s">
        <v>229</v>
      </c>
      <c r="C56" s="117" t="s">
        <v>176</v>
      </c>
      <c r="D56" s="117" t="s">
        <v>176</v>
      </c>
      <c r="E56" s="117" t="s">
        <v>177</v>
      </c>
      <c r="F56" s="117" t="s">
        <v>176</v>
      </c>
      <c r="G56" s="117" t="s">
        <v>177</v>
      </c>
    </row>
    <row r="57" spans="1:7" x14ac:dyDescent="0.25">
      <c r="A57" s="119" t="s">
        <v>230</v>
      </c>
      <c r="B57" s="120" t="s">
        <v>231</v>
      </c>
      <c r="C57" s="119" t="s">
        <v>177</v>
      </c>
      <c r="D57" s="119" t="s">
        <v>594</v>
      </c>
      <c r="E57" s="119" t="s">
        <v>594</v>
      </c>
      <c r="F57" s="119" t="s">
        <v>594</v>
      </c>
      <c r="G57" s="119" t="s">
        <v>594</v>
      </c>
    </row>
    <row r="58" spans="1:7" x14ac:dyDescent="0.25">
      <c r="A58" s="117" t="s">
        <v>232</v>
      </c>
      <c r="B58" s="118" t="s">
        <v>233</v>
      </c>
      <c r="C58" s="117" t="s">
        <v>177</v>
      </c>
      <c r="D58" s="117" t="s">
        <v>594</v>
      </c>
      <c r="E58" s="117" t="s">
        <v>594</v>
      </c>
      <c r="F58" s="117" t="s">
        <v>594</v>
      </c>
      <c r="G58" s="117" t="s">
        <v>594</v>
      </c>
    </row>
    <row r="59" spans="1:7" x14ac:dyDescent="0.25">
      <c r="A59" s="119" t="s">
        <v>232</v>
      </c>
      <c r="B59" s="120" t="s">
        <v>234</v>
      </c>
      <c r="C59" s="119" t="s">
        <v>176</v>
      </c>
      <c r="D59" s="119" t="s">
        <v>176</v>
      </c>
      <c r="E59" s="119" t="s">
        <v>177</v>
      </c>
      <c r="F59" s="119" t="s">
        <v>177</v>
      </c>
      <c r="G59" s="119" t="s">
        <v>177</v>
      </c>
    </row>
    <row r="60" spans="1:7" x14ac:dyDescent="0.25">
      <c r="A60" s="117" t="s">
        <v>232</v>
      </c>
      <c r="B60" s="118" t="s">
        <v>235</v>
      </c>
      <c r="C60" s="117" t="s">
        <v>176</v>
      </c>
      <c r="D60" s="117" t="s">
        <v>176</v>
      </c>
      <c r="E60" s="117" t="s">
        <v>176</v>
      </c>
      <c r="F60" s="117" t="s">
        <v>176</v>
      </c>
      <c r="G60" s="117" t="s">
        <v>176</v>
      </c>
    </row>
    <row r="61" spans="1:7" x14ac:dyDescent="0.25">
      <c r="A61" s="119" t="s">
        <v>232</v>
      </c>
      <c r="B61" s="120" t="s">
        <v>236</v>
      </c>
      <c r="C61" s="119" t="s">
        <v>177</v>
      </c>
      <c r="D61" s="119" t="s">
        <v>594</v>
      </c>
      <c r="E61" s="119" t="s">
        <v>594</v>
      </c>
      <c r="F61" s="119" t="s">
        <v>594</v>
      </c>
      <c r="G61" s="119" t="s">
        <v>594</v>
      </c>
    </row>
    <row r="62" spans="1:7" x14ac:dyDescent="0.25">
      <c r="A62" s="117" t="s">
        <v>232</v>
      </c>
      <c r="B62" s="118" t="s">
        <v>237</v>
      </c>
      <c r="C62" s="117" t="s">
        <v>177</v>
      </c>
      <c r="D62" s="117" t="s">
        <v>594</v>
      </c>
      <c r="E62" s="117" t="s">
        <v>594</v>
      </c>
      <c r="F62" s="117" t="s">
        <v>594</v>
      </c>
      <c r="G62" s="117" t="s">
        <v>594</v>
      </c>
    </row>
    <row r="63" spans="1:7" x14ac:dyDescent="0.25">
      <c r="A63" s="119" t="s">
        <v>232</v>
      </c>
      <c r="B63" s="120" t="s">
        <v>238</v>
      </c>
      <c r="C63" s="119" t="s">
        <v>176</v>
      </c>
      <c r="D63" s="119" t="s">
        <v>176</v>
      </c>
      <c r="E63" s="119" t="s">
        <v>177</v>
      </c>
      <c r="F63" s="119" t="s">
        <v>177</v>
      </c>
      <c r="G63" s="119" t="s">
        <v>177</v>
      </c>
    </row>
    <row r="64" spans="1:7" x14ac:dyDescent="0.25">
      <c r="A64" s="117" t="s">
        <v>232</v>
      </c>
      <c r="B64" s="118" t="s">
        <v>239</v>
      </c>
      <c r="C64" s="117" t="s">
        <v>177</v>
      </c>
      <c r="D64" s="117" t="s">
        <v>594</v>
      </c>
      <c r="E64" s="117" t="s">
        <v>594</v>
      </c>
      <c r="F64" s="117" t="s">
        <v>594</v>
      </c>
      <c r="G64" s="117" t="s">
        <v>594</v>
      </c>
    </row>
    <row r="65" spans="1:7" x14ac:dyDescent="0.25">
      <c r="A65" s="119" t="s">
        <v>232</v>
      </c>
      <c r="B65" s="120" t="s">
        <v>240</v>
      </c>
      <c r="C65" s="119" t="s">
        <v>176</v>
      </c>
      <c r="D65" s="119" t="s">
        <v>176</v>
      </c>
      <c r="E65" s="119" t="s">
        <v>177</v>
      </c>
      <c r="F65" s="119" t="s">
        <v>177</v>
      </c>
      <c r="G65" s="119" t="s">
        <v>177</v>
      </c>
    </row>
    <row r="66" spans="1:7" x14ac:dyDescent="0.25">
      <c r="A66" s="117" t="s">
        <v>232</v>
      </c>
      <c r="B66" s="118" t="s">
        <v>241</v>
      </c>
      <c r="C66" s="117" t="s">
        <v>176</v>
      </c>
      <c r="D66" s="117" t="s">
        <v>176</v>
      </c>
      <c r="E66" s="117" t="s">
        <v>176</v>
      </c>
      <c r="F66" s="117" t="s">
        <v>177</v>
      </c>
      <c r="G66" s="117" t="s">
        <v>177</v>
      </c>
    </row>
    <row r="67" spans="1:7" x14ac:dyDescent="0.25">
      <c r="A67" s="119" t="s">
        <v>232</v>
      </c>
      <c r="B67" s="120" t="s">
        <v>242</v>
      </c>
      <c r="C67" s="119" t="s">
        <v>177</v>
      </c>
      <c r="D67" s="119" t="s">
        <v>594</v>
      </c>
      <c r="E67" s="119" t="s">
        <v>594</v>
      </c>
      <c r="F67" s="119" t="s">
        <v>594</v>
      </c>
      <c r="G67" s="119" t="s">
        <v>594</v>
      </c>
    </row>
    <row r="68" spans="1:7" x14ac:dyDescent="0.25">
      <c r="A68" s="117" t="s">
        <v>232</v>
      </c>
      <c r="B68" s="118" t="s">
        <v>243</v>
      </c>
      <c r="C68" s="117" t="s">
        <v>176</v>
      </c>
      <c r="D68" s="117" t="s">
        <v>176</v>
      </c>
      <c r="E68" s="117" t="s">
        <v>177</v>
      </c>
      <c r="F68" s="117" t="s">
        <v>177</v>
      </c>
      <c r="G68" s="117" t="s">
        <v>177</v>
      </c>
    </row>
    <row r="69" spans="1:7" x14ac:dyDescent="0.25">
      <c r="A69" s="119" t="s">
        <v>232</v>
      </c>
      <c r="B69" s="120" t="s">
        <v>244</v>
      </c>
      <c r="C69" s="119" t="s">
        <v>176</v>
      </c>
      <c r="D69" s="119" t="s">
        <v>177</v>
      </c>
      <c r="E69" s="119" t="s">
        <v>177</v>
      </c>
      <c r="F69" s="119" t="s">
        <v>176</v>
      </c>
      <c r="G69" s="119" t="s">
        <v>177</v>
      </c>
    </row>
    <row r="70" spans="1:7" x14ac:dyDescent="0.25">
      <c r="A70" s="117" t="s">
        <v>232</v>
      </c>
      <c r="B70" s="118" t="s">
        <v>245</v>
      </c>
      <c r="C70" s="117" t="s">
        <v>176</v>
      </c>
      <c r="D70" s="117" t="s">
        <v>177</v>
      </c>
      <c r="E70" s="117" t="s">
        <v>177</v>
      </c>
      <c r="F70" s="117" t="s">
        <v>177</v>
      </c>
      <c r="G70" s="117" t="s">
        <v>176</v>
      </c>
    </row>
    <row r="71" spans="1:7" x14ac:dyDescent="0.25">
      <c r="A71" s="119" t="s">
        <v>232</v>
      </c>
      <c r="B71" s="120" t="s">
        <v>246</v>
      </c>
      <c r="C71" s="119" t="s">
        <v>177</v>
      </c>
      <c r="D71" s="119" t="s">
        <v>594</v>
      </c>
      <c r="E71" s="119" t="s">
        <v>594</v>
      </c>
      <c r="F71" s="119" t="s">
        <v>594</v>
      </c>
      <c r="G71" s="119" t="s">
        <v>594</v>
      </c>
    </row>
    <row r="72" spans="1:7" x14ac:dyDescent="0.25">
      <c r="A72" s="117" t="s">
        <v>232</v>
      </c>
      <c r="B72" s="118" t="s">
        <v>247</v>
      </c>
      <c r="C72" s="117" t="s">
        <v>176</v>
      </c>
      <c r="D72" s="117" t="s">
        <v>176</v>
      </c>
      <c r="E72" s="117" t="s">
        <v>177</v>
      </c>
      <c r="F72" s="117" t="s">
        <v>177</v>
      </c>
      <c r="G72" s="117" t="s">
        <v>177</v>
      </c>
    </row>
    <row r="73" spans="1:7" x14ac:dyDescent="0.25">
      <c r="A73" s="119" t="s">
        <v>232</v>
      </c>
      <c r="B73" s="120" t="s">
        <v>248</v>
      </c>
      <c r="C73" s="119" t="s">
        <v>177</v>
      </c>
      <c r="D73" s="119" t="s">
        <v>594</v>
      </c>
      <c r="E73" s="119" t="s">
        <v>594</v>
      </c>
      <c r="F73" s="119" t="s">
        <v>594</v>
      </c>
      <c r="G73" s="119" t="s">
        <v>594</v>
      </c>
    </row>
    <row r="74" spans="1:7" x14ac:dyDescent="0.25">
      <c r="A74" s="117" t="s">
        <v>232</v>
      </c>
      <c r="B74" s="118" t="s">
        <v>249</v>
      </c>
      <c r="C74" s="117" t="s">
        <v>177</v>
      </c>
      <c r="D74" s="117" t="s">
        <v>594</v>
      </c>
      <c r="E74" s="117" t="s">
        <v>594</v>
      </c>
      <c r="F74" s="117" t="s">
        <v>594</v>
      </c>
      <c r="G74" s="117" t="s">
        <v>594</v>
      </c>
    </row>
    <row r="75" spans="1:7" x14ac:dyDescent="0.25">
      <c r="A75" s="119" t="s">
        <v>232</v>
      </c>
      <c r="B75" s="120" t="s">
        <v>250</v>
      </c>
      <c r="C75" s="119" t="s">
        <v>176</v>
      </c>
      <c r="D75" s="119" t="s">
        <v>176</v>
      </c>
      <c r="E75" s="119" t="s">
        <v>177</v>
      </c>
      <c r="F75" s="119" t="s">
        <v>177</v>
      </c>
      <c r="G75" s="119" t="s">
        <v>177</v>
      </c>
    </row>
    <row r="76" spans="1:7" x14ac:dyDescent="0.25">
      <c r="A76" s="117" t="s">
        <v>251</v>
      </c>
      <c r="B76" s="118" t="s">
        <v>252</v>
      </c>
      <c r="C76" s="117" t="s">
        <v>177</v>
      </c>
      <c r="D76" s="117" t="s">
        <v>594</v>
      </c>
      <c r="E76" s="117" t="s">
        <v>594</v>
      </c>
      <c r="F76" s="117" t="s">
        <v>594</v>
      </c>
      <c r="G76" s="117" t="s">
        <v>594</v>
      </c>
    </row>
    <row r="77" spans="1:7" x14ac:dyDescent="0.25">
      <c r="A77" s="119" t="s">
        <v>251</v>
      </c>
      <c r="B77" s="120" t="s">
        <v>253</v>
      </c>
      <c r="C77" s="119" t="s">
        <v>176</v>
      </c>
      <c r="D77" s="119" t="s">
        <v>176</v>
      </c>
      <c r="E77" s="119" t="s">
        <v>177</v>
      </c>
      <c r="F77" s="119" t="s">
        <v>177</v>
      </c>
      <c r="G77" s="119" t="s">
        <v>177</v>
      </c>
    </row>
    <row r="78" spans="1:7" x14ac:dyDescent="0.25">
      <c r="A78" s="117" t="s">
        <v>251</v>
      </c>
      <c r="B78" s="118" t="s">
        <v>254</v>
      </c>
      <c r="C78" s="117" t="s">
        <v>177</v>
      </c>
      <c r="D78" s="117" t="s">
        <v>594</v>
      </c>
      <c r="E78" s="117" t="s">
        <v>594</v>
      </c>
      <c r="F78" s="117" t="s">
        <v>594</v>
      </c>
      <c r="G78" s="117" t="s">
        <v>594</v>
      </c>
    </row>
    <row r="79" spans="1:7" x14ac:dyDescent="0.25">
      <c r="A79" s="119" t="s">
        <v>251</v>
      </c>
      <c r="B79" s="120" t="s">
        <v>255</v>
      </c>
      <c r="C79" s="119" t="s">
        <v>177</v>
      </c>
      <c r="D79" s="119" t="s">
        <v>594</v>
      </c>
      <c r="E79" s="119" t="s">
        <v>594</v>
      </c>
      <c r="F79" s="119" t="s">
        <v>594</v>
      </c>
      <c r="G79" s="119" t="s">
        <v>594</v>
      </c>
    </row>
    <row r="80" spans="1:7" x14ac:dyDescent="0.25">
      <c r="A80" s="117" t="s">
        <v>251</v>
      </c>
      <c r="B80" s="118" t="s">
        <v>551</v>
      </c>
      <c r="C80" s="117" t="s">
        <v>177</v>
      </c>
      <c r="D80" s="117" t="s">
        <v>594</v>
      </c>
      <c r="E80" s="117" t="s">
        <v>594</v>
      </c>
      <c r="F80" s="117" t="s">
        <v>594</v>
      </c>
      <c r="G80" s="117" t="s">
        <v>594</v>
      </c>
    </row>
    <row r="81" spans="1:7" x14ac:dyDescent="0.25">
      <c r="A81" s="119" t="s">
        <v>251</v>
      </c>
      <c r="B81" s="120" t="s">
        <v>256</v>
      </c>
      <c r="C81" s="119" t="s">
        <v>177</v>
      </c>
      <c r="D81" s="119" t="s">
        <v>594</v>
      </c>
      <c r="E81" s="119" t="s">
        <v>594</v>
      </c>
      <c r="F81" s="119" t="s">
        <v>594</v>
      </c>
      <c r="G81" s="119" t="s">
        <v>594</v>
      </c>
    </row>
    <row r="82" spans="1:7" x14ac:dyDescent="0.25">
      <c r="A82" s="117" t="s">
        <v>251</v>
      </c>
      <c r="B82" s="118" t="s">
        <v>257</v>
      </c>
      <c r="C82" s="117" t="s">
        <v>177</v>
      </c>
      <c r="D82" s="117" t="s">
        <v>594</v>
      </c>
      <c r="E82" s="117" t="s">
        <v>594</v>
      </c>
      <c r="F82" s="117" t="s">
        <v>594</v>
      </c>
      <c r="G82" s="117" t="s">
        <v>594</v>
      </c>
    </row>
    <row r="83" spans="1:7" x14ac:dyDescent="0.25">
      <c r="A83" s="119" t="s">
        <v>251</v>
      </c>
      <c r="B83" s="120" t="s">
        <v>258</v>
      </c>
      <c r="C83" s="119" t="s">
        <v>177</v>
      </c>
      <c r="D83" s="119" t="s">
        <v>594</v>
      </c>
      <c r="E83" s="119" t="s">
        <v>594</v>
      </c>
      <c r="F83" s="119" t="s">
        <v>594</v>
      </c>
      <c r="G83" s="119" t="s">
        <v>594</v>
      </c>
    </row>
    <row r="84" spans="1:7" x14ac:dyDescent="0.25">
      <c r="A84" s="117" t="s">
        <v>251</v>
      </c>
      <c r="B84" s="118" t="s">
        <v>259</v>
      </c>
      <c r="C84" s="117" t="s">
        <v>177</v>
      </c>
      <c r="D84" s="117" t="s">
        <v>594</v>
      </c>
      <c r="E84" s="117" t="s">
        <v>594</v>
      </c>
      <c r="F84" s="117" t="s">
        <v>594</v>
      </c>
      <c r="G84" s="117" t="s">
        <v>594</v>
      </c>
    </row>
    <row r="85" spans="1:7" x14ac:dyDescent="0.25">
      <c r="A85" s="119" t="s">
        <v>251</v>
      </c>
      <c r="B85" s="120" t="s">
        <v>260</v>
      </c>
      <c r="C85" s="119" t="s">
        <v>177</v>
      </c>
      <c r="D85" s="119" t="s">
        <v>594</v>
      </c>
      <c r="E85" s="119" t="s">
        <v>594</v>
      </c>
      <c r="F85" s="119" t="s">
        <v>594</v>
      </c>
      <c r="G85" s="119" t="s">
        <v>594</v>
      </c>
    </row>
    <row r="86" spans="1:7" x14ac:dyDescent="0.25">
      <c r="A86" s="117" t="s">
        <v>251</v>
      </c>
      <c r="B86" s="118" t="s">
        <v>261</v>
      </c>
      <c r="C86" s="117" t="s">
        <v>176</v>
      </c>
      <c r="D86" s="117" t="s">
        <v>176</v>
      </c>
      <c r="E86" s="117" t="s">
        <v>176</v>
      </c>
      <c r="F86" s="117" t="s">
        <v>177</v>
      </c>
      <c r="G86" s="117" t="s">
        <v>177</v>
      </c>
    </row>
    <row r="87" spans="1:7" x14ac:dyDescent="0.25">
      <c r="A87" s="119" t="s">
        <v>251</v>
      </c>
      <c r="B87" s="120" t="s">
        <v>262</v>
      </c>
      <c r="C87" s="119" t="s">
        <v>177</v>
      </c>
      <c r="D87" s="119" t="s">
        <v>594</v>
      </c>
      <c r="E87" s="119" t="s">
        <v>594</v>
      </c>
      <c r="F87" s="119" t="s">
        <v>594</v>
      </c>
      <c r="G87" s="119" t="s">
        <v>594</v>
      </c>
    </row>
    <row r="88" spans="1:7" x14ac:dyDescent="0.25">
      <c r="A88" s="117" t="s">
        <v>251</v>
      </c>
      <c r="B88" s="118" t="s">
        <v>263</v>
      </c>
      <c r="C88" s="117" t="s">
        <v>176</v>
      </c>
      <c r="D88" s="117" t="s">
        <v>176</v>
      </c>
      <c r="E88" s="117" t="s">
        <v>177</v>
      </c>
      <c r="F88" s="117" t="s">
        <v>176</v>
      </c>
      <c r="G88" s="117" t="s">
        <v>177</v>
      </c>
    </row>
    <row r="89" spans="1:7" x14ac:dyDescent="0.25">
      <c r="A89" s="119" t="s">
        <v>251</v>
      </c>
      <c r="B89" s="120" t="s">
        <v>264</v>
      </c>
      <c r="C89" s="119" t="s">
        <v>177</v>
      </c>
      <c r="D89" s="119" t="s">
        <v>594</v>
      </c>
      <c r="E89" s="119" t="s">
        <v>594</v>
      </c>
      <c r="F89" s="119" t="s">
        <v>594</v>
      </c>
      <c r="G89" s="119" t="s">
        <v>594</v>
      </c>
    </row>
    <row r="90" spans="1:7" x14ac:dyDescent="0.25">
      <c r="A90" s="117" t="s">
        <v>251</v>
      </c>
      <c r="B90" s="118" t="s">
        <v>265</v>
      </c>
      <c r="C90" s="117" t="s">
        <v>177</v>
      </c>
      <c r="D90" s="117" t="s">
        <v>594</v>
      </c>
      <c r="E90" s="117" t="s">
        <v>594</v>
      </c>
      <c r="F90" s="117" t="s">
        <v>594</v>
      </c>
      <c r="G90" s="117" t="s">
        <v>594</v>
      </c>
    </row>
    <row r="91" spans="1:7" x14ac:dyDescent="0.25">
      <c r="A91" s="119" t="s">
        <v>251</v>
      </c>
      <c r="B91" s="120" t="s">
        <v>266</v>
      </c>
      <c r="C91" s="119" t="s">
        <v>177</v>
      </c>
      <c r="D91" s="119" t="s">
        <v>594</v>
      </c>
      <c r="E91" s="119" t="s">
        <v>594</v>
      </c>
      <c r="F91" s="119" t="s">
        <v>594</v>
      </c>
      <c r="G91" s="119" t="s">
        <v>594</v>
      </c>
    </row>
    <row r="92" spans="1:7" x14ac:dyDescent="0.25">
      <c r="A92" s="117" t="s">
        <v>267</v>
      </c>
      <c r="B92" s="118" t="s">
        <v>268</v>
      </c>
      <c r="C92" s="117" t="s">
        <v>176</v>
      </c>
      <c r="D92" s="117" t="s">
        <v>176</v>
      </c>
      <c r="E92" s="117" t="s">
        <v>177</v>
      </c>
      <c r="F92" s="117" t="s">
        <v>177</v>
      </c>
      <c r="G92" s="117" t="s">
        <v>177</v>
      </c>
    </row>
    <row r="93" spans="1:7" x14ac:dyDescent="0.25">
      <c r="A93" s="119" t="s">
        <v>267</v>
      </c>
      <c r="B93" s="120" t="s">
        <v>269</v>
      </c>
      <c r="C93" s="119" t="s">
        <v>177</v>
      </c>
      <c r="D93" s="119" t="s">
        <v>594</v>
      </c>
      <c r="E93" s="119" t="s">
        <v>594</v>
      </c>
      <c r="F93" s="119" t="s">
        <v>594</v>
      </c>
      <c r="G93" s="119" t="s">
        <v>594</v>
      </c>
    </row>
    <row r="94" spans="1:7" x14ac:dyDescent="0.25">
      <c r="A94" s="117" t="s">
        <v>270</v>
      </c>
      <c r="B94" s="118" t="s">
        <v>552</v>
      </c>
      <c r="C94" s="117" t="s">
        <v>177</v>
      </c>
      <c r="D94" s="117" t="s">
        <v>594</v>
      </c>
      <c r="E94" s="117" t="s">
        <v>594</v>
      </c>
      <c r="F94" s="117" t="s">
        <v>594</v>
      </c>
      <c r="G94" s="117" t="s">
        <v>594</v>
      </c>
    </row>
    <row r="95" spans="1:7" x14ac:dyDescent="0.25">
      <c r="A95" s="119" t="s">
        <v>270</v>
      </c>
      <c r="B95" s="120" t="s">
        <v>271</v>
      </c>
      <c r="C95" s="119" t="s">
        <v>177</v>
      </c>
      <c r="D95" s="119" t="s">
        <v>594</v>
      </c>
      <c r="E95" s="119" t="s">
        <v>594</v>
      </c>
      <c r="F95" s="119" t="s">
        <v>594</v>
      </c>
      <c r="G95" s="119" t="s">
        <v>594</v>
      </c>
    </row>
    <row r="96" spans="1:7" x14ac:dyDescent="0.25">
      <c r="A96" s="117" t="s">
        <v>270</v>
      </c>
      <c r="B96" s="118" t="s">
        <v>272</v>
      </c>
      <c r="C96" s="117" t="s">
        <v>177</v>
      </c>
      <c r="D96" s="117" t="s">
        <v>594</v>
      </c>
      <c r="E96" s="117" t="s">
        <v>594</v>
      </c>
      <c r="F96" s="117" t="s">
        <v>594</v>
      </c>
      <c r="G96" s="117" t="s">
        <v>594</v>
      </c>
    </row>
    <row r="97" spans="1:7" x14ac:dyDescent="0.25">
      <c r="A97" s="119" t="s">
        <v>273</v>
      </c>
      <c r="B97" s="120" t="s">
        <v>274</v>
      </c>
      <c r="C97" s="119" t="s">
        <v>177</v>
      </c>
      <c r="D97" s="119" t="s">
        <v>594</v>
      </c>
      <c r="E97" s="119" t="s">
        <v>594</v>
      </c>
      <c r="F97" s="119" t="s">
        <v>594</v>
      </c>
      <c r="G97" s="119" t="s">
        <v>594</v>
      </c>
    </row>
    <row r="98" spans="1:7" x14ac:dyDescent="0.25">
      <c r="A98" s="117" t="s">
        <v>273</v>
      </c>
      <c r="B98" s="118" t="s">
        <v>275</v>
      </c>
      <c r="C98" s="117" t="s">
        <v>177</v>
      </c>
      <c r="D98" s="117" t="s">
        <v>594</v>
      </c>
      <c r="E98" s="117" t="s">
        <v>594</v>
      </c>
      <c r="F98" s="117" t="s">
        <v>594</v>
      </c>
      <c r="G98" s="117" t="s">
        <v>594</v>
      </c>
    </row>
    <row r="99" spans="1:7" x14ac:dyDescent="0.25">
      <c r="A99" s="119" t="s">
        <v>273</v>
      </c>
      <c r="B99" s="120" t="s">
        <v>276</v>
      </c>
      <c r="C99" s="119" t="s">
        <v>177</v>
      </c>
      <c r="D99" s="119" t="s">
        <v>594</v>
      </c>
      <c r="E99" s="119" t="s">
        <v>594</v>
      </c>
      <c r="F99" s="119" t="s">
        <v>594</v>
      </c>
      <c r="G99" s="119" t="s">
        <v>594</v>
      </c>
    </row>
    <row r="100" spans="1:7" x14ac:dyDescent="0.25">
      <c r="A100" s="117" t="s">
        <v>273</v>
      </c>
      <c r="B100" s="118" t="s">
        <v>277</v>
      </c>
      <c r="C100" s="117" t="s">
        <v>177</v>
      </c>
      <c r="D100" s="117" t="s">
        <v>594</v>
      </c>
      <c r="E100" s="117" t="s">
        <v>594</v>
      </c>
      <c r="F100" s="117" t="s">
        <v>594</v>
      </c>
      <c r="G100" s="117" t="s">
        <v>594</v>
      </c>
    </row>
    <row r="101" spans="1:7" x14ac:dyDescent="0.25">
      <c r="A101" s="119" t="s">
        <v>273</v>
      </c>
      <c r="B101" s="120" t="s">
        <v>278</v>
      </c>
      <c r="C101" s="119" t="s">
        <v>177</v>
      </c>
      <c r="D101" s="119" t="s">
        <v>594</v>
      </c>
      <c r="E101" s="119" t="s">
        <v>594</v>
      </c>
      <c r="F101" s="119" t="s">
        <v>594</v>
      </c>
      <c r="G101" s="119" t="s">
        <v>594</v>
      </c>
    </row>
    <row r="102" spans="1:7" x14ac:dyDescent="0.25">
      <c r="A102" s="117" t="s">
        <v>273</v>
      </c>
      <c r="B102" s="118" t="s">
        <v>279</v>
      </c>
      <c r="C102" s="117" t="s">
        <v>177</v>
      </c>
      <c r="D102" s="117" t="s">
        <v>594</v>
      </c>
      <c r="E102" s="117" t="s">
        <v>594</v>
      </c>
      <c r="F102" s="117" t="s">
        <v>594</v>
      </c>
      <c r="G102" s="117" t="s">
        <v>594</v>
      </c>
    </row>
    <row r="103" spans="1:7" x14ac:dyDescent="0.25">
      <c r="A103" s="119" t="s">
        <v>273</v>
      </c>
      <c r="B103" s="120" t="s">
        <v>280</v>
      </c>
      <c r="C103" s="119" t="s">
        <v>176</v>
      </c>
      <c r="D103" s="119" t="s">
        <v>176</v>
      </c>
      <c r="E103" s="119" t="s">
        <v>177</v>
      </c>
      <c r="F103" s="119" t="s">
        <v>177</v>
      </c>
      <c r="G103" s="119" t="s">
        <v>177</v>
      </c>
    </row>
    <row r="104" spans="1:7" x14ac:dyDescent="0.25">
      <c r="A104" s="117" t="s">
        <v>273</v>
      </c>
      <c r="B104" s="118" t="s">
        <v>281</v>
      </c>
      <c r="C104" s="117" t="s">
        <v>176</v>
      </c>
      <c r="D104" s="117" t="s">
        <v>176</v>
      </c>
      <c r="E104" s="117" t="s">
        <v>177</v>
      </c>
      <c r="F104" s="117" t="s">
        <v>176</v>
      </c>
      <c r="G104" s="117" t="s">
        <v>177</v>
      </c>
    </row>
    <row r="105" spans="1:7" x14ac:dyDescent="0.25">
      <c r="A105" s="119" t="s">
        <v>273</v>
      </c>
      <c r="B105" s="120" t="s">
        <v>282</v>
      </c>
      <c r="C105" s="119" t="s">
        <v>177</v>
      </c>
      <c r="D105" s="119" t="s">
        <v>594</v>
      </c>
      <c r="E105" s="119" t="s">
        <v>594</v>
      </c>
      <c r="F105" s="119" t="s">
        <v>594</v>
      </c>
      <c r="G105" s="119" t="s">
        <v>594</v>
      </c>
    </row>
    <row r="106" spans="1:7" x14ac:dyDescent="0.25">
      <c r="A106" s="117" t="s">
        <v>273</v>
      </c>
      <c r="B106" s="118" t="s">
        <v>283</v>
      </c>
      <c r="C106" s="117" t="s">
        <v>177</v>
      </c>
      <c r="D106" s="117" t="s">
        <v>594</v>
      </c>
      <c r="E106" s="117" t="s">
        <v>594</v>
      </c>
      <c r="F106" s="117" t="s">
        <v>594</v>
      </c>
      <c r="G106" s="117" t="s">
        <v>594</v>
      </c>
    </row>
    <row r="107" spans="1:7" x14ac:dyDescent="0.25">
      <c r="A107" s="119" t="s">
        <v>273</v>
      </c>
      <c r="B107" s="120" t="s">
        <v>284</v>
      </c>
      <c r="C107" s="119" t="s">
        <v>177</v>
      </c>
      <c r="D107" s="119" t="s">
        <v>594</v>
      </c>
      <c r="E107" s="119" t="s">
        <v>594</v>
      </c>
      <c r="F107" s="119" t="s">
        <v>594</v>
      </c>
      <c r="G107" s="119" t="s">
        <v>594</v>
      </c>
    </row>
    <row r="108" spans="1:7" x14ac:dyDescent="0.25">
      <c r="A108" s="117" t="s">
        <v>273</v>
      </c>
      <c r="B108" s="118" t="s">
        <v>285</v>
      </c>
      <c r="C108" s="117" t="s">
        <v>176</v>
      </c>
      <c r="D108" s="117" t="s">
        <v>176</v>
      </c>
      <c r="E108" s="117" t="s">
        <v>177</v>
      </c>
      <c r="F108" s="117" t="s">
        <v>177</v>
      </c>
      <c r="G108" s="117" t="s">
        <v>177</v>
      </c>
    </row>
    <row r="109" spans="1:7" x14ac:dyDescent="0.25">
      <c r="A109" s="119" t="s">
        <v>273</v>
      </c>
      <c r="B109" s="120" t="s">
        <v>286</v>
      </c>
      <c r="C109" s="119" t="s">
        <v>177</v>
      </c>
      <c r="D109" s="119" t="s">
        <v>594</v>
      </c>
      <c r="E109" s="119" t="s">
        <v>594</v>
      </c>
      <c r="F109" s="119" t="s">
        <v>594</v>
      </c>
      <c r="G109" s="119" t="s">
        <v>594</v>
      </c>
    </row>
    <row r="110" spans="1:7" x14ac:dyDescent="0.25">
      <c r="A110" s="117" t="s">
        <v>273</v>
      </c>
      <c r="B110" s="118" t="s">
        <v>287</v>
      </c>
      <c r="C110" s="117" t="s">
        <v>176</v>
      </c>
      <c r="D110" s="117" t="s">
        <v>176</v>
      </c>
      <c r="E110" s="117" t="s">
        <v>176</v>
      </c>
      <c r="F110" s="117" t="s">
        <v>176</v>
      </c>
      <c r="G110" s="117" t="s">
        <v>177</v>
      </c>
    </row>
    <row r="111" spans="1:7" x14ac:dyDescent="0.25">
      <c r="A111" s="119" t="s">
        <v>288</v>
      </c>
      <c r="B111" s="120" t="s">
        <v>289</v>
      </c>
      <c r="C111" s="119" t="s">
        <v>176</v>
      </c>
      <c r="D111" s="119" t="s">
        <v>176</v>
      </c>
      <c r="E111" s="119" t="s">
        <v>177</v>
      </c>
      <c r="F111" s="119" t="s">
        <v>177</v>
      </c>
      <c r="G111" s="119" t="s">
        <v>177</v>
      </c>
    </row>
    <row r="112" spans="1:7" x14ac:dyDescent="0.25">
      <c r="A112" s="117" t="s">
        <v>288</v>
      </c>
      <c r="B112" s="118" t="s">
        <v>290</v>
      </c>
      <c r="C112" s="117" t="s">
        <v>176</v>
      </c>
      <c r="D112" s="117" t="s">
        <v>176</v>
      </c>
      <c r="E112" s="117" t="s">
        <v>176</v>
      </c>
      <c r="F112" s="117" t="s">
        <v>176</v>
      </c>
      <c r="G112" s="117" t="s">
        <v>176</v>
      </c>
    </row>
    <row r="113" spans="1:7" x14ac:dyDescent="0.25">
      <c r="A113" s="119" t="s">
        <v>288</v>
      </c>
      <c r="B113" s="120" t="s">
        <v>291</v>
      </c>
      <c r="C113" s="119" t="s">
        <v>176</v>
      </c>
      <c r="D113" s="119" t="s">
        <v>176</v>
      </c>
      <c r="E113" s="119" t="s">
        <v>177</v>
      </c>
      <c r="F113" s="119" t="s">
        <v>177</v>
      </c>
      <c r="G113" s="119" t="s">
        <v>177</v>
      </c>
    </row>
    <row r="114" spans="1:7" x14ac:dyDescent="0.25">
      <c r="A114" s="117" t="s">
        <v>288</v>
      </c>
      <c r="B114" s="118" t="s">
        <v>292</v>
      </c>
      <c r="C114" s="117" t="s">
        <v>177</v>
      </c>
      <c r="D114" s="117" t="s">
        <v>594</v>
      </c>
      <c r="E114" s="117" t="s">
        <v>594</v>
      </c>
      <c r="F114" s="117" t="s">
        <v>594</v>
      </c>
      <c r="G114" s="117" t="s">
        <v>594</v>
      </c>
    </row>
    <row r="115" spans="1:7" x14ac:dyDescent="0.25">
      <c r="A115" s="119" t="s">
        <v>288</v>
      </c>
      <c r="B115" s="120" t="s">
        <v>293</v>
      </c>
      <c r="C115" s="119" t="s">
        <v>176</v>
      </c>
      <c r="D115" s="119" t="s">
        <v>176</v>
      </c>
      <c r="E115" s="119" t="s">
        <v>176</v>
      </c>
      <c r="F115" s="119" t="s">
        <v>177</v>
      </c>
      <c r="G115" s="119" t="s">
        <v>177</v>
      </c>
    </row>
    <row r="116" spans="1:7" x14ac:dyDescent="0.25">
      <c r="A116" s="117" t="s">
        <v>288</v>
      </c>
      <c r="B116" s="118" t="s">
        <v>294</v>
      </c>
      <c r="C116" s="117" t="s">
        <v>177</v>
      </c>
      <c r="D116" s="117" t="s">
        <v>594</v>
      </c>
      <c r="E116" s="117" t="s">
        <v>594</v>
      </c>
      <c r="F116" s="117" t="s">
        <v>594</v>
      </c>
      <c r="G116" s="117" t="s">
        <v>594</v>
      </c>
    </row>
    <row r="117" spans="1:7" x14ac:dyDescent="0.25">
      <c r="A117" s="119" t="s">
        <v>288</v>
      </c>
      <c r="B117" s="120" t="s">
        <v>295</v>
      </c>
      <c r="C117" s="119" t="s">
        <v>176</v>
      </c>
      <c r="D117" s="119" t="s">
        <v>176</v>
      </c>
      <c r="E117" s="119" t="s">
        <v>177</v>
      </c>
      <c r="F117" s="119" t="s">
        <v>177</v>
      </c>
      <c r="G117" s="119" t="s">
        <v>176</v>
      </c>
    </row>
    <row r="118" spans="1:7" x14ac:dyDescent="0.25">
      <c r="A118" s="117" t="s">
        <v>296</v>
      </c>
      <c r="B118" s="118" t="s">
        <v>297</v>
      </c>
      <c r="C118" s="117" t="s">
        <v>177</v>
      </c>
      <c r="D118" s="117" t="s">
        <v>594</v>
      </c>
      <c r="E118" s="117" t="s">
        <v>594</v>
      </c>
      <c r="F118" s="117" t="s">
        <v>594</v>
      </c>
      <c r="G118" s="117" t="s">
        <v>594</v>
      </c>
    </row>
    <row r="119" spans="1:7" x14ac:dyDescent="0.25">
      <c r="A119" s="119" t="s">
        <v>296</v>
      </c>
      <c r="B119" s="120" t="s">
        <v>298</v>
      </c>
      <c r="C119" s="119" t="s">
        <v>177</v>
      </c>
      <c r="D119" s="119" t="s">
        <v>594</v>
      </c>
      <c r="E119" s="119" t="s">
        <v>594</v>
      </c>
      <c r="F119" s="119" t="s">
        <v>594</v>
      </c>
      <c r="G119" s="119" t="s">
        <v>594</v>
      </c>
    </row>
    <row r="120" spans="1:7" x14ac:dyDescent="0.25">
      <c r="A120" s="117" t="s">
        <v>296</v>
      </c>
      <c r="B120" s="118" t="s">
        <v>299</v>
      </c>
      <c r="C120" s="117" t="s">
        <v>177</v>
      </c>
      <c r="D120" s="117" t="s">
        <v>594</v>
      </c>
      <c r="E120" s="117" t="s">
        <v>594</v>
      </c>
      <c r="F120" s="117" t="s">
        <v>594</v>
      </c>
      <c r="G120" s="117" t="s">
        <v>594</v>
      </c>
    </row>
    <row r="121" spans="1:7" x14ac:dyDescent="0.25">
      <c r="A121" s="119" t="s">
        <v>296</v>
      </c>
      <c r="B121" s="120" t="s">
        <v>300</v>
      </c>
      <c r="C121" s="119" t="s">
        <v>177</v>
      </c>
      <c r="D121" s="119" t="s">
        <v>594</v>
      </c>
      <c r="E121" s="119" t="s">
        <v>594</v>
      </c>
      <c r="F121" s="119" t="s">
        <v>594</v>
      </c>
      <c r="G121" s="119" t="s">
        <v>594</v>
      </c>
    </row>
    <row r="122" spans="1:7" x14ac:dyDescent="0.25">
      <c r="A122" s="117" t="s">
        <v>296</v>
      </c>
      <c r="B122" s="118" t="s">
        <v>301</v>
      </c>
      <c r="C122" s="117" t="s">
        <v>177</v>
      </c>
      <c r="D122" s="117" t="s">
        <v>594</v>
      </c>
      <c r="E122" s="117" t="s">
        <v>594</v>
      </c>
      <c r="F122" s="117" t="s">
        <v>594</v>
      </c>
      <c r="G122" s="117" t="s">
        <v>594</v>
      </c>
    </row>
    <row r="123" spans="1:7" x14ac:dyDescent="0.25">
      <c r="A123" s="119" t="s">
        <v>296</v>
      </c>
      <c r="B123" s="120" t="s">
        <v>302</v>
      </c>
      <c r="C123" s="119" t="s">
        <v>176</v>
      </c>
      <c r="D123" s="119" t="s">
        <v>176</v>
      </c>
      <c r="E123" s="119" t="s">
        <v>177</v>
      </c>
      <c r="F123" s="119" t="s">
        <v>177</v>
      </c>
      <c r="G123" s="119" t="s">
        <v>177</v>
      </c>
    </row>
    <row r="124" spans="1:7" x14ac:dyDescent="0.25">
      <c r="A124" s="117" t="s">
        <v>303</v>
      </c>
      <c r="B124" s="118" t="s">
        <v>304</v>
      </c>
      <c r="C124" s="117" t="s">
        <v>177</v>
      </c>
      <c r="D124" s="117" t="s">
        <v>594</v>
      </c>
      <c r="E124" s="117" t="s">
        <v>594</v>
      </c>
      <c r="F124" s="117" t="s">
        <v>594</v>
      </c>
      <c r="G124" s="117" t="s">
        <v>594</v>
      </c>
    </row>
    <row r="125" spans="1:7" x14ac:dyDescent="0.25">
      <c r="A125" s="119" t="s">
        <v>303</v>
      </c>
      <c r="B125" s="120" t="s">
        <v>305</v>
      </c>
      <c r="C125" s="119" t="s">
        <v>177</v>
      </c>
      <c r="D125" s="119" t="s">
        <v>594</v>
      </c>
      <c r="E125" s="119" t="s">
        <v>594</v>
      </c>
      <c r="F125" s="119" t="s">
        <v>594</v>
      </c>
      <c r="G125" s="119" t="s">
        <v>594</v>
      </c>
    </row>
    <row r="126" spans="1:7" x14ac:dyDescent="0.25">
      <c r="A126" s="117" t="s">
        <v>303</v>
      </c>
      <c r="B126" s="118" t="s">
        <v>306</v>
      </c>
      <c r="C126" s="117" t="s">
        <v>177</v>
      </c>
      <c r="D126" s="117" t="s">
        <v>594</v>
      </c>
      <c r="E126" s="117" t="s">
        <v>594</v>
      </c>
      <c r="F126" s="117" t="s">
        <v>594</v>
      </c>
      <c r="G126" s="117" t="s">
        <v>594</v>
      </c>
    </row>
    <row r="127" spans="1:7" x14ac:dyDescent="0.25">
      <c r="A127" s="119" t="s">
        <v>303</v>
      </c>
      <c r="B127" s="120" t="s">
        <v>307</v>
      </c>
      <c r="C127" s="119" t="s">
        <v>177</v>
      </c>
      <c r="D127" s="119" t="s">
        <v>594</v>
      </c>
      <c r="E127" s="119" t="s">
        <v>594</v>
      </c>
      <c r="F127" s="119" t="s">
        <v>594</v>
      </c>
      <c r="G127" s="119" t="s">
        <v>594</v>
      </c>
    </row>
    <row r="128" spans="1:7" x14ac:dyDescent="0.25">
      <c r="A128" s="117" t="s">
        <v>308</v>
      </c>
      <c r="B128" s="118" t="s">
        <v>309</v>
      </c>
      <c r="C128" s="117" t="s">
        <v>176</v>
      </c>
      <c r="D128" s="117" t="s">
        <v>176</v>
      </c>
      <c r="E128" s="117" t="s">
        <v>177</v>
      </c>
      <c r="F128" s="117" t="s">
        <v>177</v>
      </c>
      <c r="G128" s="117" t="s">
        <v>177</v>
      </c>
    </row>
    <row r="129" spans="1:7" x14ac:dyDescent="0.25">
      <c r="A129" s="119" t="s">
        <v>308</v>
      </c>
      <c r="B129" s="120" t="s">
        <v>310</v>
      </c>
      <c r="C129" s="119" t="s">
        <v>176</v>
      </c>
      <c r="D129" s="119" t="s">
        <v>176</v>
      </c>
      <c r="E129" s="119" t="s">
        <v>177</v>
      </c>
      <c r="F129" s="119" t="s">
        <v>177</v>
      </c>
      <c r="G129" s="119" t="s">
        <v>177</v>
      </c>
    </row>
    <row r="130" spans="1:7" x14ac:dyDescent="0.25">
      <c r="A130" s="117" t="s">
        <v>308</v>
      </c>
      <c r="B130" s="118" t="s">
        <v>311</v>
      </c>
      <c r="C130" s="117" t="s">
        <v>177</v>
      </c>
      <c r="D130" s="117" t="s">
        <v>594</v>
      </c>
      <c r="E130" s="117" t="s">
        <v>594</v>
      </c>
      <c r="F130" s="117" t="s">
        <v>594</v>
      </c>
      <c r="G130" s="117" t="s">
        <v>594</v>
      </c>
    </row>
    <row r="131" spans="1:7" x14ac:dyDescent="0.25">
      <c r="A131" s="119" t="s">
        <v>308</v>
      </c>
      <c r="B131" s="120" t="s">
        <v>312</v>
      </c>
      <c r="C131" s="119" t="s">
        <v>177</v>
      </c>
      <c r="D131" s="119" t="s">
        <v>594</v>
      </c>
      <c r="E131" s="119" t="s">
        <v>594</v>
      </c>
      <c r="F131" s="119" t="s">
        <v>594</v>
      </c>
      <c r="G131" s="119" t="s">
        <v>594</v>
      </c>
    </row>
    <row r="132" spans="1:7" x14ac:dyDescent="0.25">
      <c r="A132" s="117" t="s">
        <v>308</v>
      </c>
      <c r="B132" s="118" t="s">
        <v>313</v>
      </c>
      <c r="C132" s="117" t="s">
        <v>177</v>
      </c>
      <c r="D132" s="117" t="s">
        <v>594</v>
      </c>
      <c r="E132" s="117" t="s">
        <v>594</v>
      </c>
      <c r="F132" s="117" t="s">
        <v>594</v>
      </c>
      <c r="G132" s="117" t="s">
        <v>594</v>
      </c>
    </row>
    <row r="133" spans="1:7" x14ac:dyDescent="0.25">
      <c r="A133" s="119" t="s">
        <v>314</v>
      </c>
      <c r="B133" s="120" t="s">
        <v>315</v>
      </c>
      <c r="C133" s="119" t="s">
        <v>177</v>
      </c>
      <c r="D133" s="119" t="s">
        <v>594</v>
      </c>
      <c r="E133" s="119" t="s">
        <v>594</v>
      </c>
      <c r="F133" s="119" t="s">
        <v>594</v>
      </c>
      <c r="G133" s="119" t="s">
        <v>594</v>
      </c>
    </row>
    <row r="134" spans="1:7" x14ac:dyDescent="0.25">
      <c r="A134" s="117" t="s">
        <v>314</v>
      </c>
      <c r="B134" s="118" t="s">
        <v>316</v>
      </c>
      <c r="C134" s="117" t="s">
        <v>177</v>
      </c>
      <c r="D134" s="117" t="s">
        <v>594</v>
      </c>
      <c r="E134" s="117" t="s">
        <v>594</v>
      </c>
      <c r="F134" s="117" t="s">
        <v>594</v>
      </c>
      <c r="G134" s="117" t="s">
        <v>594</v>
      </c>
    </row>
    <row r="135" spans="1:7" x14ac:dyDescent="0.25">
      <c r="A135" s="119" t="s">
        <v>314</v>
      </c>
      <c r="B135" s="120" t="s">
        <v>317</v>
      </c>
      <c r="C135" s="119" t="s">
        <v>177</v>
      </c>
      <c r="D135" s="119" t="s">
        <v>594</v>
      </c>
      <c r="E135" s="119" t="s">
        <v>594</v>
      </c>
      <c r="F135" s="119" t="s">
        <v>594</v>
      </c>
      <c r="G135" s="119" t="s">
        <v>594</v>
      </c>
    </row>
    <row r="136" spans="1:7" x14ac:dyDescent="0.25">
      <c r="A136" s="117" t="s">
        <v>318</v>
      </c>
      <c r="B136" s="118" t="s">
        <v>319</v>
      </c>
      <c r="C136" s="117" t="s">
        <v>177</v>
      </c>
      <c r="D136" s="117" t="s">
        <v>594</v>
      </c>
      <c r="E136" s="117" t="s">
        <v>594</v>
      </c>
      <c r="F136" s="117" t="s">
        <v>594</v>
      </c>
      <c r="G136" s="117" t="s">
        <v>594</v>
      </c>
    </row>
    <row r="137" spans="1:7" x14ac:dyDescent="0.25">
      <c r="A137" s="119" t="s">
        <v>318</v>
      </c>
      <c r="B137" s="120" t="s">
        <v>320</v>
      </c>
      <c r="C137" s="119" t="s">
        <v>176</v>
      </c>
      <c r="D137" s="119" t="s">
        <v>176</v>
      </c>
      <c r="E137" s="119" t="s">
        <v>177</v>
      </c>
      <c r="F137" s="119" t="s">
        <v>177</v>
      </c>
      <c r="G137" s="119" t="s">
        <v>177</v>
      </c>
    </row>
    <row r="138" spans="1:7" x14ac:dyDescent="0.25">
      <c r="A138" s="117" t="s">
        <v>321</v>
      </c>
      <c r="B138" s="118" t="s">
        <v>322</v>
      </c>
      <c r="C138" s="117" t="s">
        <v>177</v>
      </c>
      <c r="D138" s="117" t="s">
        <v>594</v>
      </c>
      <c r="E138" s="117" t="s">
        <v>594</v>
      </c>
      <c r="F138" s="117" t="s">
        <v>594</v>
      </c>
      <c r="G138" s="117" t="s">
        <v>594</v>
      </c>
    </row>
    <row r="139" spans="1:7" x14ac:dyDescent="0.25">
      <c r="A139" s="119" t="s">
        <v>321</v>
      </c>
      <c r="B139" s="120" t="s">
        <v>323</v>
      </c>
      <c r="C139" s="119" t="s">
        <v>176</v>
      </c>
      <c r="D139" s="119" t="s">
        <v>176</v>
      </c>
      <c r="E139" s="119" t="s">
        <v>177</v>
      </c>
      <c r="F139" s="119" t="s">
        <v>176</v>
      </c>
      <c r="G139" s="119" t="s">
        <v>177</v>
      </c>
    </row>
    <row r="140" spans="1:7" x14ac:dyDescent="0.25">
      <c r="A140" s="117" t="s">
        <v>321</v>
      </c>
      <c r="B140" s="118" t="s">
        <v>324</v>
      </c>
      <c r="C140" s="117" t="s">
        <v>177</v>
      </c>
      <c r="D140" s="117" t="s">
        <v>594</v>
      </c>
      <c r="E140" s="117" t="s">
        <v>594</v>
      </c>
      <c r="F140" s="117" t="s">
        <v>594</v>
      </c>
      <c r="G140" s="117" t="s">
        <v>594</v>
      </c>
    </row>
    <row r="141" spans="1:7" x14ac:dyDescent="0.25">
      <c r="A141" s="119" t="s">
        <v>321</v>
      </c>
      <c r="B141" s="120" t="s">
        <v>325</v>
      </c>
      <c r="C141" s="119" t="s">
        <v>176</v>
      </c>
      <c r="D141" s="119" t="s">
        <v>176</v>
      </c>
      <c r="E141" s="119" t="s">
        <v>176</v>
      </c>
      <c r="F141" s="119" t="s">
        <v>176</v>
      </c>
      <c r="G141" s="119" t="s">
        <v>177</v>
      </c>
    </row>
    <row r="142" spans="1:7" x14ac:dyDescent="0.25">
      <c r="A142" s="117" t="s">
        <v>321</v>
      </c>
      <c r="B142" s="118" t="s">
        <v>326</v>
      </c>
      <c r="C142" s="117" t="s">
        <v>177</v>
      </c>
      <c r="D142" s="117" t="s">
        <v>594</v>
      </c>
      <c r="E142" s="117" t="s">
        <v>594</v>
      </c>
      <c r="F142" s="117" t="s">
        <v>594</v>
      </c>
      <c r="G142" s="117" t="s">
        <v>594</v>
      </c>
    </row>
    <row r="143" spans="1:7" x14ac:dyDescent="0.25">
      <c r="A143" s="119" t="s">
        <v>321</v>
      </c>
      <c r="B143" s="120" t="s">
        <v>327</v>
      </c>
      <c r="C143" s="119" t="s">
        <v>177</v>
      </c>
      <c r="D143" s="119" t="s">
        <v>594</v>
      </c>
      <c r="E143" s="119" t="s">
        <v>594</v>
      </c>
      <c r="F143" s="119" t="s">
        <v>594</v>
      </c>
      <c r="G143" s="119" t="s">
        <v>594</v>
      </c>
    </row>
    <row r="144" spans="1:7" x14ac:dyDescent="0.25">
      <c r="A144" s="117" t="s">
        <v>321</v>
      </c>
      <c r="B144" s="118" t="s">
        <v>328</v>
      </c>
      <c r="C144" s="117" t="s">
        <v>177</v>
      </c>
      <c r="D144" s="117" t="s">
        <v>594</v>
      </c>
      <c r="E144" s="117" t="s">
        <v>594</v>
      </c>
      <c r="F144" s="117" t="s">
        <v>594</v>
      </c>
      <c r="G144" s="117" t="s">
        <v>594</v>
      </c>
    </row>
    <row r="145" spans="1:7" x14ac:dyDescent="0.25">
      <c r="A145" s="119" t="s">
        <v>329</v>
      </c>
      <c r="B145" s="120" t="s">
        <v>330</v>
      </c>
      <c r="C145" s="119" t="s">
        <v>177</v>
      </c>
      <c r="D145" s="119" t="s">
        <v>594</v>
      </c>
      <c r="E145" s="119" t="s">
        <v>594</v>
      </c>
      <c r="F145" s="119" t="s">
        <v>594</v>
      </c>
      <c r="G145" s="119" t="s">
        <v>594</v>
      </c>
    </row>
    <row r="146" spans="1:7" x14ac:dyDescent="0.25">
      <c r="A146" s="117" t="s">
        <v>329</v>
      </c>
      <c r="B146" s="118" t="s">
        <v>331</v>
      </c>
      <c r="C146" s="117" t="s">
        <v>177</v>
      </c>
      <c r="D146" s="117" t="s">
        <v>594</v>
      </c>
      <c r="E146" s="117" t="s">
        <v>594</v>
      </c>
      <c r="F146" s="117" t="s">
        <v>594</v>
      </c>
      <c r="G146" s="117" t="s">
        <v>594</v>
      </c>
    </row>
    <row r="147" spans="1:7" x14ac:dyDescent="0.25">
      <c r="A147" s="119" t="s">
        <v>329</v>
      </c>
      <c r="B147" s="120" t="s">
        <v>332</v>
      </c>
      <c r="C147" s="119" t="s">
        <v>177</v>
      </c>
      <c r="D147" s="119" t="s">
        <v>594</v>
      </c>
      <c r="E147" s="119" t="s">
        <v>594</v>
      </c>
      <c r="F147" s="119" t="s">
        <v>594</v>
      </c>
      <c r="G147" s="119" t="s">
        <v>594</v>
      </c>
    </row>
    <row r="148" spans="1:7" x14ac:dyDescent="0.25">
      <c r="A148" s="117" t="s">
        <v>329</v>
      </c>
      <c r="B148" s="118" t="s">
        <v>333</v>
      </c>
      <c r="C148" s="117" t="s">
        <v>177</v>
      </c>
      <c r="D148" s="117" t="s">
        <v>594</v>
      </c>
      <c r="E148" s="117" t="s">
        <v>594</v>
      </c>
      <c r="F148" s="117" t="s">
        <v>594</v>
      </c>
      <c r="G148" s="117" t="s">
        <v>594</v>
      </c>
    </row>
    <row r="149" spans="1:7" x14ac:dyDescent="0.25">
      <c r="A149" s="119" t="s">
        <v>329</v>
      </c>
      <c r="B149" s="120" t="s">
        <v>334</v>
      </c>
      <c r="C149" s="119" t="s">
        <v>177</v>
      </c>
      <c r="D149" s="119" t="s">
        <v>594</v>
      </c>
      <c r="E149" s="119" t="s">
        <v>594</v>
      </c>
      <c r="F149" s="119" t="s">
        <v>594</v>
      </c>
      <c r="G149" s="119" t="s">
        <v>594</v>
      </c>
    </row>
    <row r="150" spans="1:7" x14ac:dyDescent="0.25">
      <c r="A150" s="117" t="s">
        <v>329</v>
      </c>
      <c r="B150" s="118" t="s">
        <v>335</v>
      </c>
      <c r="C150" s="117" t="s">
        <v>177</v>
      </c>
      <c r="D150" s="117" t="s">
        <v>594</v>
      </c>
      <c r="E150" s="117" t="s">
        <v>594</v>
      </c>
      <c r="F150" s="117" t="s">
        <v>594</v>
      </c>
      <c r="G150" s="117" t="s">
        <v>594</v>
      </c>
    </row>
    <row r="151" spans="1:7" x14ac:dyDescent="0.25">
      <c r="A151" s="119" t="s">
        <v>329</v>
      </c>
      <c r="B151" s="120" t="s">
        <v>336</v>
      </c>
      <c r="C151" s="119" t="s">
        <v>177</v>
      </c>
      <c r="D151" s="119" t="s">
        <v>594</v>
      </c>
      <c r="E151" s="119" t="s">
        <v>594</v>
      </c>
      <c r="F151" s="119" t="s">
        <v>594</v>
      </c>
      <c r="G151" s="119" t="s">
        <v>594</v>
      </c>
    </row>
    <row r="152" spans="1:7" x14ac:dyDescent="0.25">
      <c r="A152" s="117" t="s">
        <v>329</v>
      </c>
      <c r="B152" s="118" t="s">
        <v>337</v>
      </c>
      <c r="C152" s="117" t="s">
        <v>177</v>
      </c>
      <c r="D152" s="117" t="s">
        <v>594</v>
      </c>
      <c r="E152" s="117" t="s">
        <v>594</v>
      </c>
      <c r="F152" s="117" t="s">
        <v>594</v>
      </c>
      <c r="G152" s="117" t="s">
        <v>594</v>
      </c>
    </row>
    <row r="153" spans="1:7" x14ac:dyDescent="0.25">
      <c r="A153" s="119" t="s">
        <v>338</v>
      </c>
      <c r="B153" s="120" t="s">
        <v>339</v>
      </c>
      <c r="C153" s="119" t="s">
        <v>177</v>
      </c>
      <c r="D153" s="119" t="s">
        <v>594</v>
      </c>
      <c r="E153" s="119" t="s">
        <v>594</v>
      </c>
      <c r="F153" s="119" t="s">
        <v>594</v>
      </c>
      <c r="G153" s="119" t="s">
        <v>594</v>
      </c>
    </row>
    <row r="154" spans="1:7" x14ac:dyDescent="0.25">
      <c r="A154" s="117" t="s">
        <v>338</v>
      </c>
      <c r="B154" s="118" t="s">
        <v>340</v>
      </c>
      <c r="C154" s="117" t="s">
        <v>176</v>
      </c>
      <c r="D154" s="117" t="s">
        <v>177</v>
      </c>
      <c r="E154" s="117" t="s">
        <v>176</v>
      </c>
      <c r="F154" s="117" t="s">
        <v>177</v>
      </c>
      <c r="G154" s="117" t="s">
        <v>177</v>
      </c>
    </row>
    <row r="155" spans="1:7" x14ac:dyDescent="0.25">
      <c r="A155" s="119" t="s">
        <v>338</v>
      </c>
      <c r="B155" s="120" t="s">
        <v>341</v>
      </c>
      <c r="C155" s="119" t="s">
        <v>177</v>
      </c>
      <c r="D155" s="119" t="s">
        <v>594</v>
      </c>
      <c r="E155" s="119" t="s">
        <v>594</v>
      </c>
      <c r="F155" s="119" t="s">
        <v>594</v>
      </c>
      <c r="G155" s="119" t="s">
        <v>594</v>
      </c>
    </row>
    <row r="156" spans="1:7" x14ac:dyDescent="0.25">
      <c r="A156" s="117" t="s">
        <v>338</v>
      </c>
      <c r="B156" s="118" t="s">
        <v>342</v>
      </c>
      <c r="C156" s="117" t="s">
        <v>176</v>
      </c>
      <c r="D156" s="117" t="s">
        <v>176</v>
      </c>
      <c r="E156" s="117" t="s">
        <v>177</v>
      </c>
      <c r="F156" s="117" t="s">
        <v>177</v>
      </c>
      <c r="G156" s="117" t="s">
        <v>177</v>
      </c>
    </row>
    <row r="157" spans="1:7" x14ac:dyDescent="0.25">
      <c r="A157" s="119" t="s">
        <v>338</v>
      </c>
      <c r="B157" s="120" t="s">
        <v>343</v>
      </c>
      <c r="C157" s="119" t="s">
        <v>176</v>
      </c>
      <c r="D157" s="119" t="s">
        <v>177</v>
      </c>
      <c r="E157" s="119" t="s">
        <v>177</v>
      </c>
      <c r="F157" s="119" t="s">
        <v>177</v>
      </c>
      <c r="G157" s="119" t="s">
        <v>176</v>
      </c>
    </row>
    <row r="158" spans="1:7" x14ac:dyDescent="0.25">
      <c r="A158" s="117" t="s">
        <v>338</v>
      </c>
      <c r="B158" s="118" t="s">
        <v>344</v>
      </c>
      <c r="C158" s="117" t="s">
        <v>177</v>
      </c>
      <c r="D158" s="117" t="s">
        <v>594</v>
      </c>
      <c r="E158" s="117" t="s">
        <v>594</v>
      </c>
      <c r="F158" s="117" t="s">
        <v>594</v>
      </c>
      <c r="G158" s="117" t="s">
        <v>594</v>
      </c>
    </row>
    <row r="159" spans="1:7" x14ac:dyDescent="0.25">
      <c r="A159" s="119" t="s">
        <v>338</v>
      </c>
      <c r="B159" s="120" t="s">
        <v>345</v>
      </c>
      <c r="C159" s="119" t="s">
        <v>177</v>
      </c>
      <c r="D159" s="119" t="s">
        <v>594</v>
      </c>
      <c r="E159" s="119" t="s">
        <v>594</v>
      </c>
      <c r="F159" s="119" t="s">
        <v>594</v>
      </c>
      <c r="G159" s="119" t="s">
        <v>594</v>
      </c>
    </row>
    <row r="160" spans="1:7" x14ac:dyDescent="0.25">
      <c r="A160" s="117" t="s">
        <v>338</v>
      </c>
      <c r="B160" s="118" t="s">
        <v>346</v>
      </c>
      <c r="C160" s="117" t="s">
        <v>176</v>
      </c>
      <c r="D160" s="117" t="s">
        <v>177</v>
      </c>
      <c r="E160" s="117" t="s">
        <v>177</v>
      </c>
      <c r="F160" s="117" t="s">
        <v>177</v>
      </c>
      <c r="G160" s="117" t="s">
        <v>176</v>
      </c>
    </row>
    <row r="161" spans="1:7" x14ac:dyDescent="0.25">
      <c r="A161" s="119" t="s">
        <v>338</v>
      </c>
      <c r="B161" s="120" t="s">
        <v>347</v>
      </c>
      <c r="C161" s="119" t="s">
        <v>177</v>
      </c>
      <c r="D161" s="119" t="s">
        <v>594</v>
      </c>
      <c r="E161" s="119" t="s">
        <v>594</v>
      </c>
      <c r="F161" s="119" t="s">
        <v>594</v>
      </c>
      <c r="G161" s="119" t="s">
        <v>594</v>
      </c>
    </row>
    <row r="162" spans="1:7" x14ac:dyDescent="0.25">
      <c r="A162" s="117" t="s">
        <v>338</v>
      </c>
      <c r="B162" s="118" t="s">
        <v>348</v>
      </c>
      <c r="C162" s="117" t="s">
        <v>177</v>
      </c>
      <c r="D162" s="117" t="s">
        <v>594</v>
      </c>
      <c r="E162" s="117" t="s">
        <v>594</v>
      </c>
      <c r="F162" s="117" t="s">
        <v>594</v>
      </c>
      <c r="G162" s="117" t="s">
        <v>594</v>
      </c>
    </row>
    <row r="163" spans="1:7" x14ac:dyDescent="0.25">
      <c r="A163" s="119" t="s">
        <v>338</v>
      </c>
      <c r="B163" s="120" t="s">
        <v>349</v>
      </c>
      <c r="C163" s="119" t="s">
        <v>177</v>
      </c>
      <c r="D163" s="119" t="s">
        <v>594</v>
      </c>
      <c r="E163" s="119" t="s">
        <v>594</v>
      </c>
      <c r="F163" s="119" t="s">
        <v>594</v>
      </c>
      <c r="G163" s="119" t="s">
        <v>594</v>
      </c>
    </row>
    <row r="164" spans="1:7" x14ac:dyDescent="0.25">
      <c r="A164" s="117" t="s">
        <v>338</v>
      </c>
      <c r="B164" s="118" t="s">
        <v>350</v>
      </c>
      <c r="C164" s="117" t="s">
        <v>177</v>
      </c>
      <c r="D164" s="117" t="s">
        <v>594</v>
      </c>
      <c r="E164" s="117" t="s">
        <v>594</v>
      </c>
      <c r="F164" s="117" t="s">
        <v>594</v>
      </c>
      <c r="G164" s="117" t="s">
        <v>594</v>
      </c>
    </row>
    <row r="165" spans="1:7" x14ac:dyDescent="0.25">
      <c r="A165" s="119" t="s">
        <v>351</v>
      </c>
      <c r="B165" s="120" t="s">
        <v>352</v>
      </c>
      <c r="C165" s="119" t="s">
        <v>177</v>
      </c>
      <c r="D165" s="119" t="s">
        <v>594</v>
      </c>
      <c r="E165" s="119" t="s">
        <v>594</v>
      </c>
      <c r="F165" s="119" t="s">
        <v>594</v>
      </c>
      <c r="G165" s="119" t="s">
        <v>594</v>
      </c>
    </row>
    <row r="166" spans="1:7" x14ac:dyDescent="0.25">
      <c r="A166" s="117" t="s">
        <v>351</v>
      </c>
      <c r="B166" s="118" t="s">
        <v>353</v>
      </c>
      <c r="C166" s="117" t="s">
        <v>177</v>
      </c>
      <c r="D166" s="117" t="s">
        <v>594</v>
      </c>
      <c r="E166" s="117" t="s">
        <v>594</v>
      </c>
      <c r="F166" s="117" t="s">
        <v>594</v>
      </c>
      <c r="G166" s="117" t="s">
        <v>594</v>
      </c>
    </row>
    <row r="167" spans="1:7" x14ac:dyDescent="0.25">
      <c r="A167" s="119" t="s">
        <v>351</v>
      </c>
      <c r="B167" s="120" t="s">
        <v>354</v>
      </c>
      <c r="C167" s="119" t="s">
        <v>177</v>
      </c>
      <c r="D167" s="119" t="s">
        <v>594</v>
      </c>
      <c r="E167" s="119" t="s">
        <v>594</v>
      </c>
      <c r="F167" s="119" t="s">
        <v>594</v>
      </c>
      <c r="G167" s="119" t="s">
        <v>594</v>
      </c>
    </row>
    <row r="168" spans="1:7" x14ac:dyDescent="0.25">
      <c r="A168" s="117" t="s">
        <v>351</v>
      </c>
      <c r="B168" s="118" t="s">
        <v>355</v>
      </c>
      <c r="C168" s="117" t="s">
        <v>176</v>
      </c>
      <c r="D168" s="117" t="s">
        <v>176</v>
      </c>
      <c r="E168" s="117" t="s">
        <v>177</v>
      </c>
      <c r="F168" s="117" t="s">
        <v>177</v>
      </c>
      <c r="G168" s="117" t="s">
        <v>177</v>
      </c>
    </row>
    <row r="169" spans="1:7" x14ac:dyDescent="0.25">
      <c r="A169" s="119" t="s">
        <v>351</v>
      </c>
      <c r="B169" s="120" t="s">
        <v>356</v>
      </c>
      <c r="C169" s="119" t="s">
        <v>176</v>
      </c>
      <c r="D169" s="119" t="s">
        <v>176</v>
      </c>
      <c r="E169" s="119" t="s">
        <v>176</v>
      </c>
      <c r="F169" s="119" t="s">
        <v>177</v>
      </c>
      <c r="G169" s="119" t="s">
        <v>177</v>
      </c>
    </row>
    <row r="170" spans="1:7" x14ac:dyDescent="0.25">
      <c r="A170" s="117" t="s">
        <v>351</v>
      </c>
      <c r="B170" s="118" t="s">
        <v>357</v>
      </c>
      <c r="C170" s="117" t="s">
        <v>177</v>
      </c>
      <c r="D170" s="117" t="s">
        <v>594</v>
      </c>
      <c r="E170" s="117" t="s">
        <v>594</v>
      </c>
      <c r="F170" s="117" t="s">
        <v>594</v>
      </c>
      <c r="G170" s="117" t="s">
        <v>594</v>
      </c>
    </row>
    <row r="171" spans="1:7" x14ac:dyDescent="0.25">
      <c r="A171" s="119" t="s">
        <v>351</v>
      </c>
      <c r="B171" s="120" t="s">
        <v>358</v>
      </c>
      <c r="C171" s="119" t="s">
        <v>176</v>
      </c>
      <c r="D171" s="119" t="s">
        <v>177</v>
      </c>
      <c r="E171" s="119" t="s">
        <v>177</v>
      </c>
      <c r="F171" s="119" t="s">
        <v>176</v>
      </c>
      <c r="G171" s="119" t="s">
        <v>177</v>
      </c>
    </row>
    <row r="172" spans="1:7" x14ac:dyDescent="0.25">
      <c r="A172" s="117" t="s">
        <v>351</v>
      </c>
      <c r="B172" s="118" t="s">
        <v>359</v>
      </c>
      <c r="C172" s="117" t="s">
        <v>177</v>
      </c>
      <c r="D172" s="117" t="s">
        <v>594</v>
      </c>
      <c r="E172" s="117" t="s">
        <v>594</v>
      </c>
      <c r="F172" s="117" t="s">
        <v>594</v>
      </c>
      <c r="G172" s="117" t="s">
        <v>594</v>
      </c>
    </row>
    <row r="173" spans="1:7" x14ac:dyDescent="0.25">
      <c r="A173" s="119" t="s">
        <v>351</v>
      </c>
      <c r="B173" s="120" t="s">
        <v>360</v>
      </c>
      <c r="C173" s="119" t="s">
        <v>176</v>
      </c>
      <c r="D173" s="119" t="s">
        <v>176</v>
      </c>
      <c r="E173" s="119" t="s">
        <v>176</v>
      </c>
      <c r="F173" s="119" t="s">
        <v>176</v>
      </c>
      <c r="G173" s="119" t="s">
        <v>177</v>
      </c>
    </row>
    <row r="174" spans="1:7" x14ac:dyDescent="0.25">
      <c r="A174" s="117" t="s">
        <v>351</v>
      </c>
      <c r="B174" s="118" t="s">
        <v>361</v>
      </c>
      <c r="C174" s="117" t="s">
        <v>177</v>
      </c>
      <c r="D174" s="117" t="s">
        <v>594</v>
      </c>
      <c r="E174" s="117" t="s">
        <v>594</v>
      </c>
      <c r="F174" s="117" t="s">
        <v>594</v>
      </c>
      <c r="G174" s="117" t="s">
        <v>594</v>
      </c>
    </row>
    <row r="175" spans="1:7" x14ac:dyDescent="0.25">
      <c r="A175" s="119" t="s">
        <v>362</v>
      </c>
      <c r="B175" s="120" t="s">
        <v>363</v>
      </c>
      <c r="C175" s="119" t="s">
        <v>176</v>
      </c>
      <c r="D175" s="119" t="s">
        <v>176</v>
      </c>
      <c r="E175" s="119" t="s">
        <v>177</v>
      </c>
      <c r="F175" s="119" t="s">
        <v>176</v>
      </c>
      <c r="G175" s="119" t="s">
        <v>177</v>
      </c>
    </row>
    <row r="176" spans="1:7" x14ac:dyDescent="0.25">
      <c r="A176" s="117" t="s">
        <v>362</v>
      </c>
      <c r="B176" s="118" t="s">
        <v>364</v>
      </c>
      <c r="C176" s="117" t="s">
        <v>177</v>
      </c>
      <c r="D176" s="117" t="s">
        <v>594</v>
      </c>
      <c r="E176" s="117" t="s">
        <v>594</v>
      </c>
      <c r="F176" s="117" t="s">
        <v>594</v>
      </c>
      <c r="G176" s="117" t="s">
        <v>594</v>
      </c>
    </row>
    <row r="177" spans="1:7" x14ac:dyDescent="0.25">
      <c r="A177" s="119" t="s">
        <v>362</v>
      </c>
      <c r="B177" s="120" t="s">
        <v>365</v>
      </c>
      <c r="C177" s="119" t="s">
        <v>177</v>
      </c>
      <c r="D177" s="119" t="s">
        <v>594</v>
      </c>
      <c r="E177" s="119" t="s">
        <v>594</v>
      </c>
      <c r="F177" s="119" t="s">
        <v>594</v>
      </c>
      <c r="G177" s="119" t="s">
        <v>594</v>
      </c>
    </row>
    <row r="178" spans="1:7" x14ac:dyDescent="0.25">
      <c r="A178" s="117" t="s">
        <v>362</v>
      </c>
      <c r="B178" s="118" t="s">
        <v>366</v>
      </c>
      <c r="C178" s="117" t="s">
        <v>177</v>
      </c>
      <c r="D178" s="117" t="s">
        <v>594</v>
      </c>
      <c r="E178" s="117" t="s">
        <v>594</v>
      </c>
      <c r="F178" s="117" t="s">
        <v>594</v>
      </c>
      <c r="G178" s="117" t="s">
        <v>594</v>
      </c>
    </row>
    <row r="179" spans="1:7" x14ac:dyDescent="0.25">
      <c r="A179" s="119" t="s">
        <v>362</v>
      </c>
      <c r="B179" s="120" t="s">
        <v>367</v>
      </c>
      <c r="C179" s="119" t="s">
        <v>177</v>
      </c>
      <c r="D179" s="119" t="s">
        <v>594</v>
      </c>
      <c r="E179" s="119" t="s">
        <v>594</v>
      </c>
      <c r="F179" s="119" t="s">
        <v>594</v>
      </c>
      <c r="G179" s="119" t="s">
        <v>594</v>
      </c>
    </row>
    <row r="180" spans="1:7" x14ac:dyDescent="0.25">
      <c r="A180" s="117" t="s">
        <v>368</v>
      </c>
      <c r="B180" s="118" t="s">
        <v>369</v>
      </c>
      <c r="C180" s="117" t="s">
        <v>176</v>
      </c>
      <c r="D180" s="117" t="s">
        <v>176</v>
      </c>
      <c r="E180" s="117" t="s">
        <v>177</v>
      </c>
      <c r="F180" s="117" t="s">
        <v>177</v>
      </c>
      <c r="G180" s="117" t="s">
        <v>177</v>
      </c>
    </row>
    <row r="181" spans="1:7" x14ac:dyDescent="0.25">
      <c r="A181" s="119" t="s">
        <v>368</v>
      </c>
      <c r="B181" s="120" t="s">
        <v>370</v>
      </c>
      <c r="C181" s="119" t="s">
        <v>177</v>
      </c>
      <c r="D181" s="119" t="s">
        <v>594</v>
      </c>
      <c r="E181" s="119" t="s">
        <v>594</v>
      </c>
      <c r="F181" s="119" t="s">
        <v>594</v>
      </c>
      <c r="G181" s="119" t="s">
        <v>594</v>
      </c>
    </row>
    <row r="182" spans="1:7" x14ac:dyDescent="0.25">
      <c r="A182" s="117" t="s">
        <v>368</v>
      </c>
      <c r="B182" s="118" t="s">
        <v>371</v>
      </c>
      <c r="C182" s="117" t="s">
        <v>177</v>
      </c>
      <c r="D182" s="117" t="s">
        <v>594</v>
      </c>
      <c r="E182" s="117" t="s">
        <v>594</v>
      </c>
      <c r="F182" s="117" t="s">
        <v>594</v>
      </c>
      <c r="G182" s="117" t="s">
        <v>594</v>
      </c>
    </row>
    <row r="183" spans="1:7" x14ac:dyDescent="0.25">
      <c r="A183" s="119" t="s">
        <v>368</v>
      </c>
      <c r="B183" s="120" t="s">
        <v>372</v>
      </c>
      <c r="C183" s="119" t="s">
        <v>177</v>
      </c>
      <c r="D183" s="119" t="s">
        <v>594</v>
      </c>
      <c r="E183" s="119" t="s">
        <v>594</v>
      </c>
      <c r="F183" s="119" t="s">
        <v>594</v>
      </c>
      <c r="G183" s="119" t="s">
        <v>594</v>
      </c>
    </row>
    <row r="184" spans="1:7" x14ac:dyDescent="0.25">
      <c r="A184" s="117" t="s">
        <v>368</v>
      </c>
      <c r="B184" s="118" t="s">
        <v>373</v>
      </c>
      <c r="C184" s="117" t="s">
        <v>177</v>
      </c>
      <c r="D184" s="117" t="s">
        <v>594</v>
      </c>
      <c r="E184" s="117" t="s">
        <v>594</v>
      </c>
      <c r="F184" s="117" t="s">
        <v>594</v>
      </c>
      <c r="G184" s="117" t="s">
        <v>594</v>
      </c>
    </row>
    <row r="185" spans="1:7" x14ac:dyDescent="0.25">
      <c r="A185" s="119" t="s">
        <v>368</v>
      </c>
      <c r="B185" s="120" t="s">
        <v>374</v>
      </c>
      <c r="C185" s="119" t="s">
        <v>177</v>
      </c>
      <c r="D185" s="119" t="s">
        <v>594</v>
      </c>
      <c r="E185" s="119" t="s">
        <v>594</v>
      </c>
      <c r="F185" s="119" t="s">
        <v>594</v>
      </c>
      <c r="G185" s="119" t="s">
        <v>594</v>
      </c>
    </row>
    <row r="186" spans="1:7" x14ac:dyDescent="0.25">
      <c r="A186" s="117" t="s">
        <v>368</v>
      </c>
      <c r="B186" s="118" t="s">
        <v>564</v>
      </c>
      <c r="C186" s="117" t="s">
        <v>177</v>
      </c>
      <c r="D186" s="117" t="s">
        <v>594</v>
      </c>
      <c r="E186" s="117" t="s">
        <v>594</v>
      </c>
      <c r="F186" s="117" t="s">
        <v>594</v>
      </c>
      <c r="G186" s="117" t="s">
        <v>594</v>
      </c>
    </row>
    <row r="187" spans="1:7" x14ac:dyDescent="0.25">
      <c r="A187" s="119" t="s">
        <v>376</v>
      </c>
      <c r="B187" s="120" t="s">
        <v>377</v>
      </c>
      <c r="C187" s="119" t="s">
        <v>177</v>
      </c>
      <c r="D187" s="119" t="s">
        <v>594</v>
      </c>
      <c r="E187" s="119" t="s">
        <v>594</v>
      </c>
      <c r="F187" s="119" t="s">
        <v>594</v>
      </c>
      <c r="G187" s="119" t="s">
        <v>594</v>
      </c>
    </row>
    <row r="188" spans="1:7" x14ac:dyDescent="0.25">
      <c r="A188" s="117" t="s">
        <v>378</v>
      </c>
      <c r="B188" s="118" t="s">
        <v>379</v>
      </c>
      <c r="C188" s="117" t="s">
        <v>176</v>
      </c>
      <c r="D188" s="117" t="s">
        <v>176</v>
      </c>
      <c r="E188" s="117" t="s">
        <v>177</v>
      </c>
      <c r="F188" s="117" t="s">
        <v>177</v>
      </c>
      <c r="G188" s="117" t="s">
        <v>177</v>
      </c>
    </row>
    <row r="189" spans="1:7" x14ac:dyDescent="0.25">
      <c r="A189" s="119" t="s">
        <v>378</v>
      </c>
      <c r="B189" s="120" t="s">
        <v>380</v>
      </c>
      <c r="C189" s="119" t="s">
        <v>177</v>
      </c>
      <c r="D189" s="119" t="s">
        <v>594</v>
      </c>
      <c r="E189" s="119" t="s">
        <v>594</v>
      </c>
      <c r="F189" s="119" t="s">
        <v>594</v>
      </c>
      <c r="G189" s="119" t="s">
        <v>594</v>
      </c>
    </row>
    <row r="190" spans="1:7" x14ac:dyDescent="0.25">
      <c r="A190" s="117" t="s">
        <v>381</v>
      </c>
      <c r="B190" s="118" t="s">
        <v>382</v>
      </c>
      <c r="C190" s="117" t="s">
        <v>177</v>
      </c>
      <c r="D190" s="117" t="s">
        <v>594</v>
      </c>
      <c r="E190" s="117" t="s">
        <v>594</v>
      </c>
      <c r="F190" s="117" t="s">
        <v>594</v>
      </c>
      <c r="G190" s="117" t="s">
        <v>594</v>
      </c>
    </row>
    <row r="191" spans="1:7" x14ac:dyDescent="0.25">
      <c r="A191" s="119" t="s">
        <v>381</v>
      </c>
      <c r="B191" s="120" t="s">
        <v>383</v>
      </c>
      <c r="C191" s="119" t="s">
        <v>177</v>
      </c>
      <c r="D191" s="119" t="s">
        <v>594</v>
      </c>
      <c r="E191" s="119" t="s">
        <v>594</v>
      </c>
      <c r="F191" s="119" t="s">
        <v>594</v>
      </c>
      <c r="G191" s="119" t="s">
        <v>594</v>
      </c>
    </row>
    <row r="192" spans="1:7" x14ac:dyDescent="0.25">
      <c r="A192" s="117" t="s">
        <v>384</v>
      </c>
      <c r="B192" s="118" t="s">
        <v>385</v>
      </c>
      <c r="C192" s="117" t="s">
        <v>177</v>
      </c>
      <c r="D192" s="117" t="s">
        <v>594</v>
      </c>
      <c r="E192" s="117" t="s">
        <v>594</v>
      </c>
      <c r="F192" s="117" t="s">
        <v>594</v>
      </c>
      <c r="G192" s="117" t="s">
        <v>594</v>
      </c>
    </row>
    <row r="193" spans="1:7" x14ac:dyDescent="0.25">
      <c r="A193" s="119" t="s">
        <v>386</v>
      </c>
      <c r="B193" s="120" t="s">
        <v>387</v>
      </c>
      <c r="C193" s="119" t="s">
        <v>177</v>
      </c>
      <c r="D193" s="119" t="s">
        <v>594</v>
      </c>
      <c r="E193" s="119" t="s">
        <v>594</v>
      </c>
      <c r="F193" s="119" t="s">
        <v>594</v>
      </c>
      <c r="G193" s="119" t="s">
        <v>594</v>
      </c>
    </row>
    <row r="194" spans="1:7" x14ac:dyDescent="0.25">
      <c r="A194" s="117" t="s">
        <v>386</v>
      </c>
      <c r="B194" s="118" t="s">
        <v>388</v>
      </c>
      <c r="C194" s="117" t="s">
        <v>177</v>
      </c>
      <c r="D194" s="117" t="s">
        <v>594</v>
      </c>
      <c r="E194" s="117" t="s">
        <v>594</v>
      </c>
      <c r="F194" s="117" t="s">
        <v>594</v>
      </c>
      <c r="G194" s="117" t="s">
        <v>594</v>
      </c>
    </row>
    <row r="195" spans="1:7" x14ac:dyDescent="0.25">
      <c r="A195" s="119" t="s">
        <v>386</v>
      </c>
      <c r="B195" s="120" t="s">
        <v>389</v>
      </c>
      <c r="C195" s="119" t="s">
        <v>177</v>
      </c>
      <c r="D195" s="119" t="s">
        <v>594</v>
      </c>
      <c r="E195" s="119" t="s">
        <v>594</v>
      </c>
      <c r="F195" s="119" t="s">
        <v>594</v>
      </c>
      <c r="G195" s="119" t="s">
        <v>594</v>
      </c>
    </row>
    <row r="196" spans="1:7" x14ac:dyDescent="0.25">
      <c r="A196" s="117" t="s">
        <v>386</v>
      </c>
      <c r="B196" s="118" t="s">
        <v>390</v>
      </c>
      <c r="C196" s="117" t="s">
        <v>177</v>
      </c>
      <c r="D196" s="117" t="s">
        <v>594</v>
      </c>
      <c r="E196" s="117" t="s">
        <v>594</v>
      </c>
      <c r="F196" s="117" t="s">
        <v>594</v>
      </c>
      <c r="G196" s="117" t="s">
        <v>594</v>
      </c>
    </row>
    <row r="197" spans="1:7" x14ac:dyDescent="0.25">
      <c r="A197" s="119" t="s">
        <v>386</v>
      </c>
      <c r="B197" s="120" t="s">
        <v>391</v>
      </c>
      <c r="C197" s="119" t="s">
        <v>176</v>
      </c>
      <c r="D197" s="119" t="s">
        <v>176</v>
      </c>
      <c r="E197" s="119" t="s">
        <v>177</v>
      </c>
      <c r="F197" s="119" t="s">
        <v>177</v>
      </c>
      <c r="G197" s="119" t="s">
        <v>177</v>
      </c>
    </row>
    <row r="198" spans="1:7" x14ac:dyDescent="0.25">
      <c r="A198" s="117" t="s">
        <v>386</v>
      </c>
      <c r="B198" s="118" t="s">
        <v>392</v>
      </c>
      <c r="C198" s="117" t="s">
        <v>177</v>
      </c>
      <c r="D198" s="117" t="s">
        <v>594</v>
      </c>
      <c r="E198" s="117" t="s">
        <v>594</v>
      </c>
      <c r="F198" s="117" t="s">
        <v>594</v>
      </c>
      <c r="G198" s="117" t="s">
        <v>594</v>
      </c>
    </row>
    <row r="199" spans="1:7" x14ac:dyDescent="0.25">
      <c r="A199" s="119" t="s">
        <v>393</v>
      </c>
      <c r="B199" s="120" t="s">
        <v>394</v>
      </c>
      <c r="C199" s="119" t="s">
        <v>177</v>
      </c>
      <c r="D199" s="119" t="s">
        <v>594</v>
      </c>
      <c r="E199" s="119" t="s">
        <v>594</v>
      </c>
      <c r="F199" s="119" t="s">
        <v>594</v>
      </c>
      <c r="G199" s="119" t="s">
        <v>594</v>
      </c>
    </row>
    <row r="200" spans="1:7" x14ac:dyDescent="0.25">
      <c r="A200" s="117" t="s">
        <v>393</v>
      </c>
      <c r="B200" s="118" t="s">
        <v>395</v>
      </c>
      <c r="C200" s="117" t="s">
        <v>176</v>
      </c>
      <c r="D200" s="117" t="s">
        <v>176</v>
      </c>
      <c r="E200" s="117" t="s">
        <v>176</v>
      </c>
      <c r="F200" s="117" t="s">
        <v>177</v>
      </c>
      <c r="G200" s="117" t="s">
        <v>177</v>
      </c>
    </row>
    <row r="201" spans="1:7" x14ac:dyDescent="0.25">
      <c r="A201" s="119" t="s">
        <v>393</v>
      </c>
      <c r="B201" s="120" t="s">
        <v>396</v>
      </c>
      <c r="C201" s="119" t="s">
        <v>177</v>
      </c>
      <c r="D201" s="119" t="s">
        <v>594</v>
      </c>
      <c r="E201" s="119" t="s">
        <v>594</v>
      </c>
      <c r="F201" s="119" t="s">
        <v>594</v>
      </c>
      <c r="G201" s="119" t="s">
        <v>594</v>
      </c>
    </row>
    <row r="202" spans="1:7" x14ac:dyDescent="0.25">
      <c r="A202" s="117" t="s">
        <v>393</v>
      </c>
      <c r="B202" s="118" t="s">
        <v>397</v>
      </c>
      <c r="C202" s="117" t="s">
        <v>177</v>
      </c>
      <c r="D202" s="117" t="s">
        <v>594</v>
      </c>
      <c r="E202" s="117" t="s">
        <v>594</v>
      </c>
      <c r="F202" s="117" t="s">
        <v>594</v>
      </c>
      <c r="G202" s="117" t="s">
        <v>594</v>
      </c>
    </row>
    <row r="203" spans="1:7" x14ac:dyDescent="0.25">
      <c r="A203" s="119" t="s">
        <v>398</v>
      </c>
      <c r="B203" s="120" t="s">
        <v>399</v>
      </c>
      <c r="C203" s="119" t="s">
        <v>177</v>
      </c>
      <c r="D203" s="119" t="s">
        <v>594</v>
      </c>
      <c r="E203" s="119" t="s">
        <v>594</v>
      </c>
      <c r="F203" s="119" t="s">
        <v>594</v>
      </c>
      <c r="G203" s="119" t="s">
        <v>594</v>
      </c>
    </row>
    <row r="204" spans="1:7" x14ac:dyDescent="0.25">
      <c r="A204" s="117" t="s">
        <v>398</v>
      </c>
      <c r="B204" s="118" t="s">
        <v>400</v>
      </c>
      <c r="C204" s="117" t="s">
        <v>177</v>
      </c>
      <c r="D204" s="117" t="s">
        <v>594</v>
      </c>
      <c r="E204" s="117" t="s">
        <v>594</v>
      </c>
      <c r="F204" s="117" t="s">
        <v>594</v>
      </c>
      <c r="G204" s="117" t="s">
        <v>594</v>
      </c>
    </row>
    <row r="205" spans="1:7" x14ac:dyDescent="0.25">
      <c r="A205" s="119" t="s">
        <v>398</v>
      </c>
      <c r="B205" s="120" t="s">
        <v>401</v>
      </c>
      <c r="C205" s="119" t="s">
        <v>177</v>
      </c>
      <c r="D205" s="119" t="s">
        <v>594</v>
      </c>
      <c r="E205" s="119" t="s">
        <v>594</v>
      </c>
      <c r="F205" s="119" t="s">
        <v>594</v>
      </c>
      <c r="G205" s="119" t="s">
        <v>594</v>
      </c>
    </row>
    <row r="206" spans="1:7" x14ac:dyDescent="0.25">
      <c r="A206" s="117" t="s">
        <v>398</v>
      </c>
      <c r="B206" s="118" t="s">
        <v>402</v>
      </c>
      <c r="C206" s="117" t="s">
        <v>176</v>
      </c>
      <c r="D206" s="117" t="s">
        <v>176</v>
      </c>
      <c r="E206" s="117" t="s">
        <v>177</v>
      </c>
      <c r="F206" s="117" t="s">
        <v>176</v>
      </c>
      <c r="G206" s="117" t="s">
        <v>177</v>
      </c>
    </row>
    <row r="207" spans="1:7" x14ac:dyDescent="0.25">
      <c r="A207" s="119" t="s">
        <v>398</v>
      </c>
      <c r="B207" s="120" t="s">
        <v>403</v>
      </c>
      <c r="C207" s="119" t="s">
        <v>177</v>
      </c>
      <c r="D207" s="119" t="s">
        <v>594</v>
      </c>
      <c r="E207" s="119" t="s">
        <v>594</v>
      </c>
      <c r="F207" s="119" t="s">
        <v>594</v>
      </c>
      <c r="G207" s="119" t="s">
        <v>594</v>
      </c>
    </row>
    <row r="208" spans="1:7" x14ac:dyDescent="0.25">
      <c r="A208" s="117" t="s">
        <v>398</v>
      </c>
      <c r="B208" s="118" t="s">
        <v>404</v>
      </c>
      <c r="C208" s="117" t="s">
        <v>176</v>
      </c>
      <c r="D208" s="117" t="s">
        <v>176</v>
      </c>
      <c r="E208" s="117" t="s">
        <v>177</v>
      </c>
      <c r="F208" s="117" t="s">
        <v>177</v>
      </c>
      <c r="G208" s="117" t="s">
        <v>177</v>
      </c>
    </row>
    <row r="209" spans="1:7" x14ac:dyDescent="0.25">
      <c r="A209" s="119" t="s">
        <v>398</v>
      </c>
      <c r="B209" s="120" t="s">
        <v>405</v>
      </c>
      <c r="C209" s="119" t="s">
        <v>177</v>
      </c>
      <c r="D209" s="119" t="s">
        <v>594</v>
      </c>
      <c r="E209" s="119" t="s">
        <v>594</v>
      </c>
      <c r="F209" s="119" t="s">
        <v>594</v>
      </c>
      <c r="G209" s="119" t="s">
        <v>594</v>
      </c>
    </row>
    <row r="210" spans="1:7" x14ac:dyDescent="0.25">
      <c r="A210" s="117" t="s">
        <v>398</v>
      </c>
      <c r="B210" s="118" t="s">
        <v>406</v>
      </c>
      <c r="C210" s="117" t="s">
        <v>176</v>
      </c>
      <c r="D210" s="117" t="s">
        <v>176</v>
      </c>
      <c r="E210" s="117" t="s">
        <v>177</v>
      </c>
      <c r="F210" s="117" t="s">
        <v>177</v>
      </c>
      <c r="G210" s="117" t="s">
        <v>177</v>
      </c>
    </row>
    <row r="211" spans="1:7" x14ac:dyDescent="0.25">
      <c r="A211" s="119" t="s">
        <v>398</v>
      </c>
      <c r="B211" s="120" t="s">
        <v>407</v>
      </c>
      <c r="C211" s="119" t="s">
        <v>177</v>
      </c>
      <c r="D211" s="119" t="s">
        <v>594</v>
      </c>
      <c r="E211" s="119" t="s">
        <v>594</v>
      </c>
      <c r="F211" s="119" t="s">
        <v>594</v>
      </c>
      <c r="G211" s="119" t="s">
        <v>594</v>
      </c>
    </row>
    <row r="212" spans="1:7" x14ac:dyDescent="0.25">
      <c r="A212" s="117" t="s">
        <v>398</v>
      </c>
      <c r="B212" s="118" t="s">
        <v>408</v>
      </c>
      <c r="C212" s="117" t="s">
        <v>176</v>
      </c>
      <c r="D212" s="117" t="s">
        <v>176</v>
      </c>
      <c r="E212" s="117" t="s">
        <v>177</v>
      </c>
      <c r="F212" s="117" t="s">
        <v>177</v>
      </c>
      <c r="G212" s="117" t="s">
        <v>177</v>
      </c>
    </row>
    <row r="213" spans="1:7" x14ac:dyDescent="0.25">
      <c r="A213" s="119" t="s">
        <v>409</v>
      </c>
      <c r="B213" s="120" t="s">
        <v>410</v>
      </c>
      <c r="C213" s="119" t="s">
        <v>177</v>
      </c>
      <c r="D213" s="119" t="s">
        <v>594</v>
      </c>
      <c r="E213" s="119" t="s">
        <v>594</v>
      </c>
      <c r="F213" s="119" t="s">
        <v>594</v>
      </c>
      <c r="G213" s="119" t="s">
        <v>594</v>
      </c>
    </row>
    <row r="214" spans="1:7" x14ac:dyDescent="0.25">
      <c r="A214" s="117" t="s">
        <v>409</v>
      </c>
      <c r="B214" s="118" t="s">
        <v>411</v>
      </c>
      <c r="C214" s="117" t="s">
        <v>177</v>
      </c>
      <c r="D214" s="117" t="s">
        <v>594</v>
      </c>
      <c r="E214" s="117" t="s">
        <v>594</v>
      </c>
      <c r="F214" s="117" t="s">
        <v>594</v>
      </c>
      <c r="G214" s="117" t="s">
        <v>594</v>
      </c>
    </row>
    <row r="215" spans="1:7" x14ac:dyDescent="0.25">
      <c r="A215" s="119" t="s">
        <v>409</v>
      </c>
      <c r="B215" s="120" t="s">
        <v>412</v>
      </c>
      <c r="C215" s="119" t="s">
        <v>177</v>
      </c>
      <c r="D215" s="119" t="s">
        <v>594</v>
      </c>
      <c r="E215" s="119" t="s">
        <v>594</v>
      </c>
      <c r="F215" s="119" t="s">
        <v>594</v>
      </c>
      <c r="G215" s="119" t="s">
        <v>594</v>
      </c>
    </row>
    <row r="216" spans="1:7" x14ac:dyDescent="0.25">
      <c r="A216" s="117" t="s">
        <v>409</v>
      </c>
      <c r="B216" s="118" t="s">
        <v>413</v>
      </c>
      <c r="C216" s="117" t="s">
        <v>176</v>
      </c>
      <c r="D216" s="117" t="s">
        <v>176</v>
      </c>
      <c r="E216" s="117" t="s">
        <v>176</v>
      </c>
      <c r="F216" s="117" t="s">
        <v>176</v>
      </c>
      <c r="G216" s="117" t="s">
        <v>177</v>
      </c>
    </row>
    <row r="217" spans="1:7" x14ac:dyDescent="0.25">
      <c r="A217" s="119" t="s">
        <v>409</v>
      </c>
      <c r="B217" s="120" t="s">
        <v>414</v>
      </c>
      <c r="C217" s="119" t="s">
        <v>176</v>
      </c>
      <c r="D217" s="119" t="s">
        <v>176</v>
      </c>
      <c r="E217" s="119" t="s">
        <v>176</v>
      </c>
      <c r="F217" s="119" t="s">
        <v>177</v>
      </c>
      <c r="G217" s="119" t="s">
        <v>177</v>
      </c>
    </row>
    <row r="218" spans="1:7" x14ac:dyDescent="0.25">
      <c r="A218" s="117" t="s">
        <v>409</v>
      </c>
      <c r="B218" s="118" t="s">
        <v>415</v>
      </c>
      <c r="C218" s="117" t="s">
        <v>177</v>
      </c>
      <c r="D218" s="117" t="s">
        <v>594</v>
      </c>
      <c r="E218" s="117" t="s">
        <v>594</v>
      </c>
      <c r="F218" s="117" t="s">
        <v>594</v>
      </c>
      <c r="G218" s="117" t="s">
        <v>594</v>
      </c>
    </row>
    <row r="219" spans="1:7" x14ac:dyDescent="0.25">
      <c r="A219" s="119" t="s">
        <v>409</v>
      </c>
      <c r="B219" s="120" t="s">
        <v>416</v>
      </c>
      <c r="C219" s="119" t="s">
        <v>177</v>
      </c>
      <c r="D219" s="119" t="s">
        <v>594</v>
      </c>
      <c r="E219" s="119" t="s">
        <v>594</v>
      </c>
      <c r="F219" s="119" t="s">
        <v>594</v>
      </c>
      <c r="G219" s="119" t="s">
        <v>594</v>
      </c>
    </row>
    <row r="220" spans="1:7" x14ac:dyDescent="0.25">
      <c r="A220" s="117" t="s">
        <v>409</v>
      </c>
      <c r="B220" s="118" t="s">
        <v>417</v>
      </c>
      <c r="C220" s="117" t="s">
        <v>176</v>
      </c>
      <c r="D220" s="117" t="s">
        <v>176</v>
      </c>
      <c r="E220" s="117" t="s">
        <v>176</v>
      </c>
      <c r="F220" s="117" t="s">
        <v>177</v>
      </c>
      <c r="G220" s="117" t="s">
        <v>177</v>
      </c>
    </row>
    <row r="221" spans="1:7" x14ac:dyDescent="0.25">
      <c r="A221" s="119" t="s">
        <v>409</v>
      </c>
      <c r="B221" s="120" t="s">
        <v>418</v>
      </c>
      <c r="C221" s="119" t="s">
        <v>176</v>
      </c>
      <c r="D221" s="119" t="s">
        <v>176</v>
      </c>
      <c r="E221" s="119" t="s">
        <v>177</v>
      </c>
      <c r="F221" s="119" t="s">
        <v>177</v>
      </c>
      <c r="G221" s="119" t="s">
        <v>177</v>
      </c>
    </row>
    <row r="222" spans="1:7" x14ac:dyDescent="0.25">
      <c r="A222" s="117" t="s">
        <v>409</v>
      </c>
      <c r="B222" s="118" t="s">
        <v>419</v>
      </c>
      <c r="C222" s="117" t="s">
        <v>177</v>
      </c>
      <c r="D222" s="117" t="s">
        <v>594</v>
      </c>
      <c r="E222" s="117" t="s">
        <v>594</v>
      </c>
      <c r="F222" s="117" t="s">
        <v>594</v>
      </c>
      <c r="G222" s="117" t="s">
        <v>594</v>
      </c>
    </row>
    <row r="223" spans="1:7" x14ac:dyDescent="0.25">
      <c r="A223" s="119" t="s">
        <v>409</v>
      </c>
      <c r="B223" s="120" t="s">
        <v>420</v>
      </c>
      <c r="C223" s="119" t="s">
        <v>177</v>
      </c>
      <c r="D223" s="119" t="s">
        <v>594</v>
      </c>
      <c r="E223" s="119" t="s">
        <v>594</v>
      </c>
      <c r="F223" s="119" t="s">
        <v>594</v>
      </c>
      <c r="G223" s="119" t="s">
        <v>594</v>
      </c>
    </row>
    <row r="224" spans="1:7" x14ac:dyDescent="0.25">
      <c r="A224" s="117" t="s">
        <v>409</v>
      </c>
      <c r="B224" s="118" t="s">
        <v>421</v>
      </c>
      <c r="C224" s="117" t="s">
        <v>176</v>
      </c>
      <c r="D224" s="117" t="s">
        <v>176</v>
      </c>
      <c r="E224" s="117" t="s">
        <v>177</v>
      </c>
      <c r="F224" s="117" t="s">
        <v>176</v>
      </c>
      <c r="G224" s="117" t="s">
        <v>177</v>
      </c>
    </row>
    <row r="225" spans="1:7" x14ac:dyDescent="0.25">
      <c r="A225" s="119" t="s">
        <v>409</v>
      </c>
      <c r="B225" s="120" t="s">
        <v>422</v>
      </c>
      <c r="C225" s="119" t="s">
        <v>176</v>
      </c>
      <c r="D225" s="119" t="s">
        <v>176</v>
      </c>
      <c r="E225" s="119" t="s">
        <v>177</v>
      </c>
      <c r="F225" s="119" t="s">
        <v>176</v>
      </c>
      <c r="G225" s="119" t="s">
        <v>177</v>
      </c>
    </row>
    <row r="226" spans="1:7" x14ac:dyDescent="0.25">
      <c r="A226" s="117" t="s">
        <v>423</v>
      </c>
      <c r="B226" s="118" t="s">
        <v>424</v>
      </c>
      <c r="C226" s="117" t="s">
        <v>176</v>
      </c>
      <c r="D226" s="117" t="s">
        <v>176</v>
      </c>
      <c r="E226" s="117" t="s">
        <v>177</v>
      </c>
      <c r="F226" s="117" t="s">
        <v>177</v>
      </c>
      <c r="G226" s="117" t="s">
        <v>177</v>
      </c>
    </row>
    <row r="227" spans="1:7" x14ac:dyDescent="0.25">
      <c r="A227" s="119" t="s">
        <v>425</v>
      </c>
      <c r="B227" s="120" t="s">
        <v>426</v>
      </c>
      <c r="C227" s="119" t="s">
        <v>177</v>
      </c>
      <c r="D227" s="119" t="s">
        <v>594</v>
      </c>
      <c r="E227" s="119" t="s">
        <v>594</v>
      </c>
      <c r="F227" s="119" t="s">
        <v>594</v>
      </c>
      <c r="G227" s="119" t="s">
        <v>594</v>
      </c>
    </row>
    <row r="228" spans="1:7" x14ac:dyDescent="0.25">
      <c r="A228" s="117" t="s">
        <v>425</v>
      </c>
      <c r="B228" s="118" t="s">
        <v>427</v>
      </c>
      <c r="C228" s="117" t="s">
        <v>176</v>
      </c>
      <c r="D228" s="117" t="s">
        <v>177</v>
      </c>
      <c r="E228" s="117" t="s">
        <v>176</v>
      </c>
      <c r="F228" s="117" t="s">
        <v>176</v>
      </c>
      <c r="G228" s="117" t="s">
        <v>177</v>
      </c>
    </row>
    <row r="229" spans="1:7" x14ac:dyDescent="0.25">
      <c r="A229" s="119" t="s">
        <v>425</v>
      </c>
      <c r="B229" s="120" t="s">
        <v>428</v>
      </c>
      <c r="C229" s="119" t="s">
        <v>177</v>
      </c>
      <c r="D229" s="119" t="s">
        <v>594</v>
      </c>
      <c r="E229" s="119" t="s">
        <v>594</v>
      </c>
      <c r="F229" s="119" t="s">
        <v>594</v>
      </c>
      <c r="G229" s="119" t="s">
        <v>594</v>
      </c>
    </row>
    <row r="230" spans="1:7" x14ac:dyDescent="0.25">
      <c r="A230" s="117" t="s">
        <v>425</v>
      </c>
      <c r="B230" s="118" t="s">
        <v>429</v>
      </c>
      <c r="C230" s="117" t="s">
        <v>177</v>
      </c>
      <c r="D230" s="117" t="s">
        <v>594</v>
      </c>
      <c r="E230" s="117" t="s">
        <v>594</v>
      </c>
      <c r="F230" s="117" t="s">
        <v>594</v>
      </c>
      <c r="G230" s="117" t="s">
        <v>594</v>
      </c>
    </row>
    <row r="231" spans="1:7" x14ac:dyDescent="0.25">
      <c r="A231" s="119" t="s">
        <v>425</v>
      </c>
      <c r="B231" s="120" t="s">
        <v>430</v>
      </c>
      <c r="C231" s="119" t="s">
        <v>177</v>
      </c>
      <c r="D231" s="119" t="s">
        <v>594</v>
      </c>
      <c r="E231" s="119" t="s">
        <v>594</v>
      </c>
      <c r="F231" s="119" t="s">
        <v>594</v>
      </c>
      <c r="G231" s="119" t="s">
        <v>594</v>
      </c>
    </row>
    <row r="232" spans="1:7" x14ac:dyDescent="0.25">
      <c r="A232" s="117" t="s">
        <v>425</v>
      </c>
      <c r="B232" s="118" t="s">
        <v>431</v>
      </c>
      <c r="C232" s="117" t="s">
        <v>177</v>
      </c>
      <c r="D232" s="117" t="s">
        <v>594</v>
      </c>
      <c r="E232" s="117" t="s">
        <v>594</v>
      </c>
      <c r="F232" s="117" t="s">
        <v>594</v>
      </c>
      <c r="G232" s="117" t="s">
        <v>594</v>
      </c>
    </row>
    <row r="233" spans="1:7" x14ac:dyDescent="0.25">
      <c r="A233" s="119" t="s">
        <v>425</v>
      </c>
      <c r="B233" s="120" t="s">
        <v>432</v>
      </c>
      <c r="C233" s="119" t="s">
        <v>177</v>
      </c>
      <c r="D233" s="119" t="s">
        <v>594</v>
      </c>
      <c r="E233" s="119" t="s">
        <v>594</v>
      </c>
      <c r="F233" s="119" t="s">
        <v>594</v>
      </c>
      <c r="G233" s="119" t="s">
        <v>594</v>
      </c>
    </row>
    <row r="234" spans="1:7" x14ac:dyDescent="0.25">
      <c r="A234" s="117" t="s">
        <v>425</v>
      </c>
      <c r="B234" s="118" t="s">
        <v>433</v>
      </c>
      <c r="C234" s="117" t="s">
        <v>177</v>
      </c>
      <c r="D234" s="117" t="s">
        <v>594</v>
      </c>
      <c r="E234" s="117" t="s">
        <v>594</v>
      </c>
      <c r="F234" s="117" t="s">
        <v>594</v>
      </c>
      <c r="G234" s="117" t="s">
        <v>594</v>
      </c>
    </row>
    <row r="235" spans="1:7" x14ac:dyDescent="0.25">
      <c r="A235" s="119" t="s">
        <v>425</v>
      </c>
      <c r="B235" s="120" t="s">
        <v>434</v>
      </c>
      <c r="C235" s="119" t="s">
        <v>177</v>
      </c>
      <c r="D235" s="119" t="s">
        <v>594</v>
      </c>
      <c r="E235" s="119" t="s">
        <v>594</v>
      </c>
      <c r="F235" s="119" t="s">
        <v>594</v>
      </c>
      <c r="G235" s="119" t="s">
        <v>594</v>
      </c>
    </row>
    <row r="236" spans="1:7" x14ac:dyDescent="0.25">
      <c r="A236" s="117" t="s">
        <v>425</v>
      </c>
      <c r="B236" s="118" t="s">
        <v>435</v>
      </c>
      <c r="C236" s="117" t="s">
        <v>176</v>
      </c>
      <c r="D236" s="117" t="s">
        <v>176</v>
      </c>
      <c r="E236" s="117" t="s">
        <v>177</v>
      </c>
      <c r="F236" s="117" t="s">
        <v>177</v>
      </c>
      <c r="G236" s="117" t="s">
        <v>177</v>
      </c>
    </row>
    <row r="237" spans="1:7" x14ac:dyDescent="0.25">
      <c r="A237" s="119" t="s">
        <v>425</v>
      </c>
      <c r="B237" s="120" t="s">
        <v>436</v>
      </c>
      <c r="C237" s="119" t="s">
        <v>177</v>
      </c>
      <c r="D237" s="119" t="s">
        <v>594</v>
      </c>
      <c r="E237" s="119" t="s">
        <v>594</v>
      </c>
      <c r="F237" s="119" t="s">
        <v>594</v>
      </c>
      <c r="G237" s="119" t="s">
        <v>594</v>
      </c>
    </row>
    <row r="238" spans="1:7" x14ac:dyDescent="0.25">
      <c r="A238" s="117" t="s">
        <v>425</v>
      </c>
      <c r="B238" s="118" t="s">
        <v>437</v>
      </c>
      <c r="C238" s="117" t="s">
        <v>176</v>
      </c>
      <c r="D238" s="117" t="s">
        <v>177</v>
      </c>
      <c r="E238" s="117" t="s">
        <v>176</v>
      </c>
      <c r="F238" s="117" t="s">
        <v>177</v>
      </c>
      <c r="G238" s="117" t="s">
        <v>176</v>
      </c>
    </row>
    <row r="239" spans="1:7" x14ac:dyDescent="0.25">
      <c r="A239" s="119" t="s">
        <v>438</v>
      </c>
      <c r="B239" s="120" t="s">
        <v>439</v>
      </c>
      <c r="C239" s="119" t="s">
        <v>177</v>
      </c>
      <c r="D239" s="119" t="s">
        <v>594</v>
      </c>
      <c r="E239" s="119" t="s">
        <v>594</v>
      </c>
      <c r="F239" s="119" t="s">
        <v>594</v>
      </c>
      <c r="G239" s="119" t="s">
        <v>594</v>
      </c>
    </row>
    <row r="240" spans="1:7" x14ac:dyDescent="0.25">
      <c r="A240" s="117" t="s">
        <v>438</v>
      </c>
      <c r="B240" s="118" t="s">
        <v>440</v>
      </c>
      <c r="C240" s="117" t="s">
        <v>176</v>
      </c>
      <c r="D240" s="117" t="s">
        <v>176</v>
      </c>
      <c r="E240" s="117" t="s">
        <v>176</v>
      </c>
      <c r="F240" s="117" t="s">
        <v>176</v>
      </c>
      <c r="G240" s="117" t="s">
        <v>177</v>
      </c>
    </row>
    <row r="241" spans="1:7" x14ac:dyDescent="0.25">
      <c r="A241" s="119" t="s">
        <v>438</v>
      </c>
      <c r="B241" s="120" t="s">
        <v>441</v>
      </c>
      <c r="C241" s="119" t="s">
        <v>177</v>
      </c>
      <c r="D241" s="119" t="s">
        <v>594</v>
      </c>
      <c r="E241" s="119" t="s">
        <v>594</v>
      </c>
      <c r="F241" s="119" t="s">
        <v>594</v>
      </c>
      <c r="G241" s="119" t="s">
        <v>594</v>
      </c>
    </row>
    <row r="242" spans="1:7" x14ac:dyDescent="0.25">
      <c r="A242" s="117" t="s">
        <v>442</v>
      </c>
      <c r="B242" s="118" t="s">
        <v>443</v>
      </c>
      <c r="C242" s="117" t="s">
        <v>177</v>
      </c>
      <c r="D242" s="117" t="s">
        <v>594</v>
      </c>
      <c r="E242" s="117" t="s">
        <v>594</v>
      </c>
      <c r="F242" s="117" t="s">
        <v>594</v>
      </c>
      <c r="G242" s="117" t="s">
        <v>594</v>
      </c>
    </row>
    <row r="243" spans="1:7" x14ac:dyDescent="0.25">
      <c r="A243" s="119" t="s">
        <v>442</v>
      </c>
      <c r="B243" s="120" t="s">
        <v>444</v>
      </c>
      <c r="C243" s="119" t="s">
        <v>177</v>
      </c>
      <c r="D243" s="119" t="s">
        <v>594</v>
      </c>
      <c r="E243" s="119" t="s">
        <v>594</v>
      </c>
      <c r="F243" s="119" t="s">
        <v>594</v>
      </c>
      <c r="G243" s="119" t="s">
        <v>594</v>
      </c>
    </row>
    <row r="244" spans="1:7" x14ac:dyDescent="0.25">
      <c r="A244" s="117" t="s">
        <v>442</v>
      </c>
      <c r="B244" s="118" t="s">
        <v>445</v>
      </c>
      <c r="C244" s="117" t="s">
        <v>177</v>
      </c>
      <c r="D244" s="117" t="s">
        <v>594</v>
      </c>
      <c r="E244" s="117" t="s">
        <v>594</v>
      </c>
      <c r="F244" s="117" t="s">
        <v>594</v>
      </c>
      <c r="G244" s="117" t="s">
        <v>594</v>
      </c>
    </row>
    <row r="245" spans="1:7" x14ac:dyDescent="0.25">
      <c r="A245" s="119" t="s">
        <v>442</v>
      </c>
      <c r="B245" s="120" t="s">
        <v>446</v>
      </c>
      <c r="C245" s="119" t="s">
        <v>177</v>
      </c>
      <c r="D245" s="119" t="s">
        <v>594</v>
      </c>
      <c r="E245" s="119" t="s">
        <v>594</v>
      </c>
      <c r="F245" s="119" t="s">
        <v>594</v>
      </c>
      <c r="G245" s="119" t="s">
        <v>594</v>
      </c>
    </row>
    <row r="246" spans="1:7" x14ac:dyDescent="0.25">
      <c r="A246" s="117" t="s">
        <v>442</v>
      </c>
      <c r="B246" s="118" t="s">
        <v>447</v>
      </c>
      <c r="C246" s="117" t="s">
        <v>176</v>
      </c>
      <c r="D246" s="117" t="s">
        <v>176</v>
      </c>
      <c r="E246" s="117" t="s">
        <v>177</v>
      </c>
      <c r="F246" s="117" t="s">
        <v>176</v>
      </c>
      <c r="G246" s="117" t="s">
        <v>177</v>
      </c>
    </row>
    <row r="247" spans="1:7" x14ac:dyDescent="0.25">
      <c r="A247" s="119" t="s">
        <v>448</v>
      </c>
      <c r="B247" s="120" t="s">
        <v>449</v>
      </c>
      <c r="C247" s="119" t="s">
        <v>177</v>
      </c>
      <c r="D247" s="119" t="s">
        <v>594</v>
      </c>
      <c r="E247" s="119" t="s">
        <v>594</v>
      </c>
      <c r="F247" s="119" t="s">
        <v>594</v>
      </c>
      <c r="G247" s="119" t="s">
        <v>594</v>
      </c>
    </row>
    <row r="248" spans="1:7" x14ac:dyDescent="0.25">
      <c r="A248" s="117" t="s">
        <v>448</v>
      </c>
      <c r="B248" s="118" t="s">
        <v>450</v>
      </c>
      <c r="C248" s="117" t="s">
        <v>177</v>
      </c>
      <c r="D248" s="117" t="s">
        <v>594</v>
      </c>
      <c r="E248" s="117" t="s">
        <v>594</v>
      </c>
      <c r="F248" s="117" t="s">
        <v>594</v>
      </c>
      <c r="G248" s="117" t="s">
        <v>594</v>
      </c>
    </row>
    <row r="249" spans="1:7" x14ac:dyDescent="0.25">
      <c r="A249" s="119" t="s">
        <v>448</v>
      </c>
      <c r="B249" s="120" t="s">
        <v>451</v>
      </c>
      <c r="C249" s="119" t="s">
        <v>177</v>
      </c>
      <c r="D249" s="119" t="s">
        <v>594</v>
      </c>
      <c r="E249" s="119" t="s">
        <v>594</v>
      </c>
      <c r="F249" s="119" t="s">
        <v>594</v>
      </c>
      <c r="G249" s="119" t="s">
        <v>594</v>
      </c>
    </row>
    <row r="250" spans="1:7" x14ac:dyDescent="0.25">
      <c r="A250" s="117" t="s">
        <v>448</v>
      </c>
      <c r="B250" s="118" t="s">
        <v>452</v>
      </c>
      <c r="C250" s="117" t="s">
        <v>177</v>
      </c>
      <c r="D250" s="117" t="s">
        <v>594</v>
      </c>
      <c r="E250" s="117" t="s">
        <v>594</v>
      </c>
      <c r="F250" s="117" t="s">
        <v>594</v>
      </c>
      <c r="G250" s="117" t="s">
        <v>594</v>
      </c>
    </row>
    <row r="251" spans="1:7" x14ac:dyDescent="0.25">
      <c r="A251" s="119" t="s">
        <v>448</v>
      </c>
      <c r="B251" s="120" t="s">
        <v>453</v>
      </c>
      <c r="C251" s="119" t="s">
        <v>177</v>
      </c>
      <c r="D251" s="119" t="s">
        <v>594</v>
      </c>
      <c r="E251" s="119" t="s">
        <v>594</v>
      </c>
      <c r="F251" s="119" t="s">
        <v>594</v>
      </c>
      <c r="G251" s="119" t="s">
        <v>594</v>
      </c>
    </row>
    <row r="252" spans="1:7" x14ac:dyDescent="0.25">
      <c r="A252" s="117" t="s">
        <v>448</v>
      </c>
      <c r="B252" s="118" t="s">
        <v>454</v>
      </c>
      <c r="C252" s="117" t="s">
        <v>177</v>
      </c>
      <c r="D252" s="117" t="s">
        <v>594</v>
      </c>
      <c r="E252" s="117" t="s">
        <v>594</v>
      </c>
      <c r="F252" s="117" t="s">
        <v>594</v>
      </c>
      <c r="G252" s="117" t="s">
        <v>594</v>
      </c>
    </row>
    <row r="253" spans="1:7" x14ac:dyDescent="0.25">
      <c r="A253" s="119" t="s">
        <v>448</v>
      </c>
      <c r="B253" s="120" t="s">
        <v>455</v>
      </c>
      <c r="C253" s="119" t="s">
        <v>176</v>
      </c>
      <c r="D253" s="119" t="s">
        <v>176</v>
      </c>
      <c r="E253" s="119" t="s">
        <v>177</v>
      </c>
      <c r="F253" s="119" t="s">
        <v>176</v>
      </c>
      <c r="G253" s="119" t="s">
        <v>177</v>
      </c>
    </row>
    <row r="254" spans="1:7" x14ac:dyDescent="0.25">
      <c r="A254" s="117" t="s">
        <v>448</v>
      </c>
      <c r="B254" s="118" t="s">
        <v>456</v>
      </c>
      <c r="C254" s="117" t="s">
        <v>176</v>
      </c>
      <c r="D254" s="117" t="s">
        <v>176</v>
      </c>
      <c r="E254" s="117" t="s">
        <v>177</v>
      </c>
      <c r="F254" s="117" t="s">
        <v>176</v>
      </c>
      <c r="G254" s="117" t="s">
        <v>177</v>
      </c>
    </row>
    <row r="255" spans="1:7" x14ac:dyDescent="0.25">
      <c r="A255" s="119" t="s">
        <v>448</v>
      </c>
      <c r="B255" s="120" t="s">
        <v>457</v>
      </c>
      <c r="C255" s="119" t="s">
        <v>176</v>
      </c>
      <c r="D255" s="119" t="s">
        <v>177</v>
      </c>
      <c r="E255" s="119" t="s">
        <v>177</v>
      </c>
      <c r="F255" s="119" t="s">
        <v>176</v>
      </c>
      <c r="G255" s="119" t="s">
        <v>177</v>
      </c>
    </row>
    <row r="256" spans="1:7" x14ac:dyDescent="0.25">
      <c r="A256" s="117" t="s">
        <v>448</v>
      </c>
      <c r="B256" s="118" t="s">
        <v>458</v>
      </c>
      <c r="C256" s="117" t="s">
        <v>177</v>
      </c>
      <c r="D256" s="117" t="s">
        <v>594</v>
      </c>
      <c r="E256" s="117" t="s">
        <v>594</v>
      </c>
      <c r="F256" s="117" t="s">
        <v>594</v>
      </c>
      <c r="G256" s="117" t="s">
        <v>594</v>
      </c>
    </row>
    <row r="257" spans="1:7" x14ac:dyDescent="0.25">
      <c r="A257" s="119" t="s">
        <v>448</v>
      </c>
      <c r="B257" s="120" t="s">
        <v>459</v>
      </c>
      <c r="C257" s="119" t="s">
        <v>177</v>
      </c>
      <c r="D257" s="119" t="s">
        <v>594</v>
      </c>
      <c r="E257" s="119" t="s">
        <v>594</v>
      </c>
      <c r="F257" s="119" t="s">
        <v>594</v>
      </c>
      <c r="G257" s="119" t="s">
        <v>594</v>
      </c>
    </row>
    <row r="258" spans="1:7" x14ac:dyDescent="0.25">
      <c r="A258" s="117" t="s">
        <v>448</v>
      </c>
      <c r="B258" s="118" t="s">
        <v>460</v>
      </c>
      <c r="C258" s="117" t="s">
        <v>176</v>
      </c>
      <c r="D258" s="117" t="s">
        <v>176</v>
      </c>
      <c r="E258" s="117" t="s">
        <v>176</v>
      </c>
      <c r="F258" s="117" t="s">
        <v>176</v>
      </c>
      <c r="G258" s="117" t="s">
        <v>177</v>
      </c>
    </row>
    <row r="259" spans="1:7" x14ac:dyDescent="0.25">
      <c r="A259" s="119" t="s">
        <v>461</v>
      </c>
      <c r="B259" s="120" t="s">
        <v>462</v>
      </c>
      <c r="C259" s="119" t="s">
        <v>176</v>
      </c>
      <c r="D259" s="119" t="s">
        <v>176</v>
      </c>
      <c r="E259" s="119" t="s">
        <v>177</v>
      </c>
      <c r="F259" s="119" t="s">
        <v>177</v>
      </c>
      <c r="G259" s="119" t="s">
        <v>177</v>
      </c>
    </row>
    <row r="260" spans="1:7" x14ac:dyDescent="0.25">
      <c r="A260" s="117" t="s">
        <v>463</v>
      </c>
      <c r="B260" s="118" t="s">
        <v>464</v>
      </c>
      <c r="C260" s="117" t="s">
        <v>176</v>
      </c>
      <c r="D260" s="117" t="s">
        <v>176</v>
      </c>
      <c r="E260" s="117" t="s">
        <v>176</v>
      </c>
      <c r="F260" s="117" t="s">
        <v>176</v>
      </c>
      <c r="G260" s="117" t="s">
        <v>177</v>
      </c>
    </row>
    <row r="261" spans="1:7" x14ac:dyDescent="0.25">
      <c r="A261" s="119" t="s">
        <v>463</v>
      </c>
      <c r="B261" s="120" t="s">
        <v>465</v>
      </c>
      <c r="C261" s="119" t="s">
        <v>177</v>
      </c>
      <c r="D261" s="119" t="s">
        <v>594</v>
      </c>
      <c r="E261" s="119" t="s">
        <v>594</v>
      </c>
      <c r="F261" s="119" t="s">
        <v>594</v>
      </c>
      <c r="G261" s="119" t="s">
        <v>594</v>
      </c>
    </row>
    <row r="262" spans="1:7" x14ac:dyDescent="0.25">
      <c r="A262" s="117" t="s">
        <v>463</v>
      </c>
      <c r="B262" s="118" t="s">
        <v>466</v>
      </c>
      <c r="C262" s="117" t="s">
        <v>177</v>
      </c>
      <c r="D262" s="117" t="s">
        <v>594</v>
      </c>
      <c r="E262" s="117" t="s">
        <v>594</v>
      </c>
      <c r="F262" s="117" t="s">
        <v>594</v>
      </c>
      <c r="G262" s="117" t="s">
        <v>594</v>
      </c>
    </row>
    <row r="263" spans="1:7" x14ac:dyDescent="0.25">
      <c r="A263" s="119" t="s">
        <v>463</v>
      </c>
      <c r="B263" s="120" t="s">
        <v>467</v>
      </c>
      <c r="C263" s="119" t="s">
        <v>176</v>
      </c>
      <c r="D263" s="119" t="s">
        <v>176</v>
      </c>
      <c r="E263" s="119" t="s">
        <v>176</v>
      </c>
      <c r="F263" s="119" t="s">
        <v>176</v>
      </c>
      <c r="G263" s="119" t="s">
        <v>176</v>
      </c>
    </row>
    <row r="264" spans="1:7" x14ac:dyDescent="0.25">
      <c r="A264" s="117" t="s">
        <v>463</v>
      </c>
      <c r="B264" s="118" t="s">
        <v>468</v>
      </c>
      <c r="C264" s="117" t="s">
        <v>176</v>
      </c>
      <c r="D264" s="117" t="s">
        <v>176</v>
      </c>
      <c r="E264" s="117" t="s">
        <v>177</v>
      </c>
      <c r="F264" s="117" t="s">
        <v>177</v>
      </c>
      <c r="G264" s="117" t="s">
        <v>177</v>
      </c>
    </row>
    <row r="265" spans="1:7" x14ac:dyDescent="0.25">
      <c r="A265" s="119" t="s">
        <v>463</v>
      </c>
      <c r="B265" s="120" t="s">
        <v>469</v>
      </c>
      <c r="C265" s="119" t="s">
        <v>177</v>
      </c>
      <c r="D265" s="119" t="s">
        <v>594</v>
      </c>
      <c r="E265" s="119" t="s">
        <v>594</v>
      </c>
      <c r="F265" s="119" t="s">
        <v>594</v>
      </c>
      <c r="G265" s="119" t="s">
        <v>594</v>
      </c>
    </row>
    <row r="266" spans="1:7" x14ac:dyDescent="0.25">
      <c r="A266" s="117" t="s">
        <v>470</v>
      </c>
      <c r="B266" s="118" t="s">
        <v>471</v>
      </c>
      <c r="C266" s="117" t="s">
        <v>176</v>
      </c>
      <c r="D266" s="117" t="s">
        <v>177</v>
      </c>
      <c r="E266" s="117" t="s">
        <v>177</v>
      </c>
      <c r="F266" s="117" t="s">
        <v>177</v>
      </c>
      <c r="G266" s="117" t="s">
        <v>176</v>
      </c>
    </row>
    <row r="267" spans="1:7" x14ac:dyDescent="0.25">
      <c r="A267" s="119" t="s">
        <v>472</v>
      </c>
      <c r="B267" s="120" t="s">
        <v>473</v>
      </c>
      <c r="C267" s="119" t="s">
        <v>176</v>
      </c>
      <c r="D267" s="119" t="s">
        <v>176</v>
      </c>
      <c r="E267" s="119" t="s">
        <v>177</v>
      </c>
      <c r="F267" s="119" t="s">
        <v>176</v>
      </c>
      <c r="G267" s="119" t="s">
        <v>177</v>
      </c>
    </row>
    <row r="268" spans="1:7" x14ac:dyDescent="0.25">
      <c r="A268" s="117" t="s">
        <v>472</v>
      </c>
      <c r="B268" s="118" t="s">
        <v>474</v>
      </c>
      <c r="C268" s="117" t="s">
        <v>177</v>
      </c>
      <c r="D268" s="117" t="s">
        <v>594</v>
      </c>
      <c r="E268" s="117" t="s">
        <v>594</v>
      </c>
      <c r="F268" s="117" t="s">
        <v>594</v>
      </c>
      <c r="G268" s="117" t="s">
        <v>594</v>
      </c>
    </row>
    <row r="269" spans="1:7" x14ac:dyDescent="0.25">
      <c r="A269" s="119" t="s">
        <v>472</v>
      </c>
      <c r="B269" s="120" t="s">
        <v>475</v>
      </c>
      <c r="C269" s="119" t="s">
        <v>176</v>
      </c>
      <c r="D269" s="119" t="s">
        <v>177</v>
      </c>
      <c r="E269" s="119" t="s">
        <v>177</v>
      </c>
      <c r="F269" s="119" t="s">
        <v>176</v>
      </c>
      <c r="G269" s="119" t="s">
        <v>177</v>
      </c>
    </row>
    <row r="270" spans="1:7" x14ac:dyDescent="0.25">
      <c r="A270" s="117" t="s">
        <v>472</v>
      </c>
      <c r="B270" s="118" t="s">
        <v>476</v>
      </c>
      <c r="C270" s="117" t="s">
        <v>177</v>
      </c>
      <c r="D270" s="117" t="s">
        <v>594</v>
      </c>
      <c r="E270" s="117" t="s">
        <v>594</v>
      </c>
      <c r="F270" s="117" t="s">
        <v>594</v>
      </c>
      <c r="G270" s="117" t="s">
        <v>594</v>
      </c>
    </row>
    <row r="271" spans="1:7" x14ac:dyDescent="0.25">
      <c r="A271" s="119" t="s">
        <v>472</v>
      </c>
      <c r="B271" s="120" t="s">
        <v>477</v>
      </c>
      <c r="C271" s="119" t="s">
        <v>177</v>
      </c>
      <c r="D271" s="119" t="s">
        <v>594</v>
      </c>
      <c r="E271" s="119" t="s">
        <v>594</v>
      </c>
      <c r="F271" s="119" t="s">
        <v>594</v>
      </c>
      <c r="G271" s="119" t="s">
        <v>594</v>
      </c>
    </row>
    <row r="272" spans="1:7" x14ac:dyDescent="0.25">
      <c r="A272" s="117" t="s">
        <v>472</v>
      </c>
      <c r="B272" s="118" t="s">
        <v>478</v>
      </c>
      <c r="C272" s="117" t="s">
        <v>177</v>
      </c>
      <c r="D272" s="117" t="s">
        <v>594</v>
      </c>
      <c r="E272" s="117" t="s">
        <v>594</v>
      </c>
      <c r="F272" s="117" t="s">
        <v>594</v>
      </c>
      <c r="G272" s="117" t="s">
        <v>594</v>
      </c>
    </row>
    <row r="273" spans="1:7" x14ac:dyDescent="0.25">
      <c r="A273" s="119" t="s">
        <v>472</v>
      </c>
      <c r="B273" s="120" t="s">
        <v>479</v>
      </c>
      <c r="C273" s="119" t="s">
        <v>177</v>
      </c>
      <c r="D273" s="119" t="s">
        <v>594</v>
      </c>
      <c r="E273" s="119" t="s">
        <v>594</v>
      </c>
      <c r="F273" s="119" t="s">
        <v>594</v>
      </c>
      <c r="G273" s="119" t="s">
        <v>594</v>
      </c>
    </row>
    <row r="274" spans="1:7" x14ac:dyDescent="0.25">
      <c r="A274" s="117" t="s">
        <v>472</v>
      </c>
      <c r="B274" s="118" t="s">
        <v>480</v>
      </c>
      <c r="C274" s="117" t="s">
        <v>177</v>
      </c>
      <c r="D274" s="117" t="s">
        <v>594</v>
      </c>
      <c r="E274" s="117" t="s">
        <v>594</v>
      </c>
      <c r="F274" s="117" t="s">
        <v>594</v>
      </c>
      <c r="G274" s="117" t="s">
        <v>594</v>
      </c>
    </row>
    <row r="275" spans="1:7" x14ac:dyDescent="0.25">
      <c r="A275" s="119" t="s">
        <v>481</v>
      </c>
      <c r="B275" s="120" t="s">
        <v>482</v>
      </c>
      <c r="C275" s="119" t="s">
        <v>177</v>
      </c>
      <c r="D275" s="119" t="s">
        <v>594</v>
      </c>
      <c r="E275" s="119" t="s">
        <v>594</v>
      </c>
      <c r="F275" s="119" t="s">
        <v>594</v>
      </c>
      <c r="G275" s="119" t="s">
        <v>594</v>
      </c>
    </row>
    <row r="276" spans="1:7" x14ac:dyDescent="0.25">
      <c r="A276" s="117" t="s">
        <v>481</v>
      </c>
      <c r="B276" s="118" t="s">
        <v>483</v>
      </c>
      <c r="C276" s="117" t="s">
        <v>176</v>
      </c>
      <c r="D276" s="117" t="s">
        <v>176</v>
      </c>
      <c r="E276" s="117" t="s">
        <v>177</v>
      </c>
      <c r="F276" s="117" t="s">
        <v>176</v>
      </c>
      <c r="G276" s="117" t="s">
        <v>177</v>
      </c>
    </row>
    <row r="277" spans="1:7" x14ac:dyDescent="0.25">
      <c r="A277" s="119" t="s">
        <v>481</v>
      </c>
      <c r="B277" s="120" t="s">
        <v>484</v>
      </c>
      <c r="C277" s="119" t="s">
        <v>177</v>
      </c>
      <c r="D277" s="119" t="s">
        <v>594</v>
      </c>
      <c r="E277" s="119" t="s">
        <v>594</v>
      </c>
      <c r="F277" s="119" t="s">
        <v>594</v>
      </c>
      <c r="G277" s="119" t="s">
        <v>594</v>
      </c>
    </row>
    <row r="278" spans="1:7" x14ac:dyDescent="0.25">
      <c r="A278" s="117" t="s">
        <v>481</v>
      </c>
      <c r="B278" s="118" t="s">
        <v>485</v>
      </c>
      <c r="C278" s="117" t="s">
        <v>177</v>
      </c>
      <c r="D278" s="117" t="s">
        <v>594</v>
      </c>
      <c r="E278" s="117" t="s">
        <v>594</v>
      </c>
      <c r="F278" s="117" t="s">
        <v>594</v>
      </c>
      <c r="G278" s="117" t="s">
        <v>594</v>
      </c>
    </row>
    <row r="279" spans="1:7" x14ac:dyDescent="0.25">
      <c r="A279" s="119" t="s">
        <v>481</v>
      </c>
      <c r="B279" s="120" t="s">
        <v>486</v>
      </c>
      <c r="C279" s="119" t="s">
        <v>177</v>
      </c>
      <c r="D279" s="119" t="s">
        <v>594</v>
      </c>
      <c r="E279" s="119" t="s">
        <v>594</v>
      </c>
      <c r="F279" s="119" t="s">
        <v>594</v>
      </c>
      <c r="G279" s="119" t="s">
        <v>594</v>
      </c>
    </row>
    <row r="280" spans="1:7" x14ac:dyDescent="0.25">
      <c r="A280" s="117" t="s">
        <v>481</v>
      </c>
      <c r="B280" s="118" t="s">
        <v>487</v>
      </c>
      <c r="C280" s="117" t="s">
        <v>177</v>
      </c>
      <c r="D280" s="117" t="s">
        <v>594</v>
      </c>
      <c r="E280" s="117" t="s">
        <v>594</v>
      </c>
      <c r="F280" s="117" t="s">
        <v>594</v>
      </c>
      <c r="G280" s="117" t="s">
        <v>594</v>
      </c>
    </row>
    <row r="281" spans="1:7" x14ac:dyDescent="0.25">
      <c r="A281" s="119" t="s">
        <v>481</v>
      </c>
      <c r="B281" s="120" t="s">
        <v>565</v>
      </c>
      <c r="C281" s="119" t="s">
        <v>177</v>
      </c>
      <c r="D281" s="119" t="s">
        <v>594</v>
      </c>
      <c r="E281" s="119" t="s">
        <v>594</v>
      </c>
      <c r="F281" s="119" t="s">
        <v>594</v>
      </c>
      <c r="G281" s="119" t="s">
        <v>594</v>
      </c>
    </row>
    <row r="282" spans="1:7" x14ac:dyDescent="0.25">
      <c r="A282" s="117" t="s">
        <v>481</v>
      </c>
      <c r="B282" s="118" t="s">
        <v>488</v>
      </c>
      <c r="C282" s="117" t="s">
        <v>177</v>
      </c>
      <c r="D282" s="117" t="s">
        <v>594</v>
      </c>
      <c r="E282" s="117" t="s">
        <v>594</v>
      </c>
      <c r="F282" s="117" t="s">
        <v>594</v>
      </c>
      <c r="G282" s="117" t="s">
        <v>594</v>
      </c>
    </row>
    <row r="283" spans="1:7" x14ac:dyDescent="0.25">
      <c r="A283" s="119" t="s">
        <v>481</v>
      </c>
      <c r="B283" s="120" t="s">
        <v>490</v>
      </c>
      <c r="C283" s="119" t="s">
        <v>177</v>
      </c>
      <c r="D283" s="119" t="s">
        <v>594</v>
      </c>
      <c r="E283" s="119" t="s">
        <v>594</v>
      </c>
      <c r="F283" s="119" t="s">
        <v>594</v>
      </c>
      <c r="G283" s="119" t="s">
        <v>594</v>
      </c>
    </row>
    <row r="284" spans="1:7" x14ac:dyDescent="0.25">
      <c r="A284" s="117" t="s">
        <v>481</v>
      </c>
      <c r="B284" s="118" t="s">
        <v>491</v>
      </c>
      <c r="C284" s="117" t="s">
        <v>177</v>
      </c>
      <c r="D284" s="117" t="s">
        <v>594</v>
      </c>
      <c r="E284" s="117" t="s">
        <v>594</v>
      </c>
      <c r="F284" s="117" t="s">
        <v>594</v>
      </c>
      <c r="G284" s="117" t="s">
        <v>594</v>
      </c>
    </row>
    <row r="285" spans="1:7" x14ac:dyDescent="0.25">
      <c r="A285" s="119" t="s">
        <v>481</v>
      </c>
      <c r="B285" s="120" t="s">
        <v>492</v>
      </c>
      <c r="C285" s="119" t="s">
        <v>176</v>
      </c>
      <c r="D285" s="119" t="s">
        <v>176</v>
      </c>
      <c r="E285" s="119" t="s">
        <v>177</v>
      </c>
      <c r="F285" s="119" t="s">
        <v>177</v>
      </c>
      <c r="G285" s="119" t="s">
        <v>177</v>
      </c>
    </row>
    <row r="286" spans="1:7" x14ac:dyDescent="0.25">
      <c r="A286" s="117" t="s">
        <v>481</v>
      </c>
      <c r="B286" s="118" t="s">
        <v>493</v>
      </c>
      <c r="C286" s="117" t="s">
        <v>177</v>
      </c>
      <c r="D286" s="117" t="s">
        <v>594</v>
      </c>
      <c r="E286" s="117" t="s">
        <v>594</v>
      </c>
      <c r="F286" s="117" t="s">
        <v>594</v>
      </c>
      <c r="G286" s="117" t="s">
        <v>594</v>
      </c>
    </row>
    <row r="287" spans="1:7" x14ac:dyDescent="0.25">
      <c r="A287" s="119" t="s">
        <v>481</v>
      </c>
      <c r="B287" s="120" t="s">
        <v>494</v>
      </c>
      <c r="C287" s="119" t="s">
        <v>177</v>
      </c>
      <c r="D287" s="119" t="s">
        <v>594</v>
      </c>
      <c r="E287" s="119" t="s">
        <v>594</v>
      </c>
      <c r="F287" s="119" t="s">
        <v>594</v>
      </c>
      <c r="G287" s="119" t="s">
        <v>594</v>
      </c>
    </row>
    <row r="288" spans="1:7" x14ac:dyDescent="0.25">
      <c r="A288" s="117" t="s">
        <v>481</v>
      </c>
      <c r="B288" s="118" t="s">
        <v>495</v>
      </c>
      <c r="C288" s="117" t="s">
        <v>177</v>
      </c>
      <c r="D288" s="117" t="s">
        <v>594</v>
      </c>
      <c r="E288" s="117" t="s">
        <v>594</v>
      </c>
      <c r="F288" s="117" t="s">
        <v>594</v>
      </c>
      <c r="G288" s="117" t="s">
        <v>594</v>
      </c>
    </row>
    <row r="289" spans="1:7" x14ac:dyDescent="0.25">
      <c r="A289" s="119" t="s">
        <v>481</v>
      </c>
      <c r="B289" s="120" t="s">
        <v>496</v>
      </c>
      <c r="C289" s="119" t="s">
        <v>176</v>
      </c>
      <c r="D289" s="119" t="s">
        <v>176</v>
      </c>
      <c r="E289" s="119" t="s">
        <v>177</v>
      </c>
      <c r="F289" s="119" t="s">
        <v>177</v>
      </c>
      <c r="G289" s="119" t="s">
        <v>177</v>
      </c>
    </row>
    <row r="290" spans="1:7" x14ac:dyDescent="0.25">
      <c r="A290" s="117" t="s">
        <v>481</v>
      </c>
      <c r="B290" s="118" t="s">
        <v>497</v>
      </c>
      <c r="C290" s="117" t="s">
        <v>176</v>
      </c>
      <c r="D290" s="117" t="s">
        <v>176</v>
      </c>
      <c r="E290" s="117" t="s">
        <v>177</v>
      </c>
      <c r="F290" s="117" t="s">
        <v>177</v>
      </c>
      <c r="G290" s="117" t="s">
        <v>177</v>
      </c>
    </row>
    <row r="291" spans="1:7" x14ac:dyDescent="0.25">
      <c r="A291" s="119" t="s">
        <v>481</v>
      </c>
      <c r="B291" s="120" t="s">
        <v>498</v>
      </c>
      <c r="C291" s="119" t="s">
        <v>176</v>
      </c>
      <c r="D291" s="119" t="s">
        <v>176</v>
      </c>
      <c r="E291" s="119" t="s">
        <v>176</v>
      </c>
      <c r="F291" s="119" t="s">
        <v>176</v>
      </c>
      <c r="G291" s="119" t="s">
        <v>177</v>
      </c>
    </row>
    <row r="292" spans="1:7" x14ac:dyDescent="0.25">
      <c r="A292" s="117" t="s">
        <v>481</v>
      </c>
      <c r="B292" s="118" t="s">
        <v>499</v>
      </c>
      <c r="C292" s="117" t="s">
        <v>177</v>
      </c>
      <c r="D292" s="117" t="s">
        <v>594</v>
      </c>
      <c r="E292" s="117" t="s">
        <v>594</v>
      </c>
      <c r="F292" s="117" t="s">
        <v>594</v>
      </c>
      <c r="G292" s="117" t="s">
        <v>594</v>
      </c>
    </row>
    <row r="293" spans="1:7" x14ac:dyDescent="0.25">
      <c r="A293" s="119" t="s">
        <v>481</v>
      </c>
      <c r="B293" s="120" t="s">
        <v>500</v>
      </c>
      <c r="C293" s="119" t="s">
        <v>177</v>
      </c>
      <c r="D293" s="119" t="s">
        <v>594</v>
      </c>
      <c r="E293" s="119" t="s">
        <v>594</v>
      </c>
      <c r="F293" s="119" t="s">
        <v>594</v>
      </c>
      <c r="G293" s="119" t="s">
        <v>594</v>
      </c>
    </row>
    <row r="294" spans="1:7" x14ac:dyDescent="0.25">
      <c r="A294" s="117" t="s">
        <v>481</v>
      </c>
      <c r="B294" s="118" t="s">
        <v>501</v>
      </c>
      <c r="C294" s="117" t="s">
        <v>177</v>
      </c>
      <c r="D294" s="117" t="s">
        <v>594</v>
      </c>
      <c r="E294" s="117" t="s">
        <v>594</v>
      </c>
      <c r="F294" s="117" t="s">
        <v>594</v>
      </c>
      <c r="G294" s="117" t="s">
        <v>594</v>
      </c>
    </row>
    <row r="295" spans="1:7" x14ac:dyDescent="0.25">
      <c r="A295" s="119" t="s">
        <v>481</v>
      </c>
      <c r="B295" s="120" t="s">
        <v>502</v>
      </c>
      <c r="C295" s="119" t="s">
        <v>177</v>
      </c>
      <c r="D295" s="119" t="s">
        <v>594</v>
      </c>
      <c r="E295" s="119" t="s">
        <v>594</v>
      </c>
      <c r="F295" s="119" t="s">
        <v>594</v>
      </c>
      <c r="G295" s="119" t="s">
        <v>594</v>
      </c>
    </row>
    <row r="296" spans="1:7" x14ac:dyDescent="0.25">
      <c r="A296" s="117" t="s">
        <v>481</v>
      </c>
      <c r="B296" s="118" t="s">
        <v>503</v>
      </c>
      <c r="C296" s="117" t="s">
        <v>177</v>
      </c>
      <c r="D296" s="117" t="s">
        <v>594</v>
      </c>
      <c r="E296" s="117" t="s">
        <v>594</v>
      </c>
      <c r="F296" s="117" t="s">
        <v>594</v>
      </c>
      <c r="G296" s="117" t="s">
        <v>594</v>
      </c>
    </row>
    <row r="297" spans="1:7" x14ac:dyDescent="0.25">
      <c r="A297" s="119" t="s">
        <v>481</v>
      </c>
      <c r="B297" s="120" t="s">
        <v>504</v>
      </c>
      <c r="C297" s="119" t="s">
        <v>176</v>
      </c>
      <c r="D297" s="119" t="s">
        <v>177</v>
      </c>
      <c r="E297" s="119" t="s">
        <v>176</v>
      </c>
      <c r="F297" s="119" t="s">
        <v>177</v>
      </c>
      <c r="G297" s="119" t="s">
        <v>177</v>
      </c>
    </row>
    <row r="298" spans="1:7" x14ac:dyDescent="0.25">
      <c r="A298" s="117" t="s">
        <v>481</v>
      </c>
      <c r="B298" s="118" t="s">
        <v>505</v>
      </c>
      <c r="C298" s="117" t="s">
        <v>177</v>
      </c>
      <c r="D298" s="117" t="s">
        <v>594</v>
      </c>
      <c r="E298" s="117" t="s">
        <v>594</v>
      </c>
      <c r="F298" s="117" t="s">
        <v>594</v>
      </c>
      <c r="G298" s="117" t="s">
        <v>594</v>
      </c>
    </row>
    <row r="299" spans="1:7" x14ac:dyDescent="0.25">
      <c r="A299" s="119" t="s">
        <v>481</v>
      </c>
      <c r="B299" s="120" t="s">
        <v>506</v>
      </c>
      <c r="C299" s="119" t="s">
        <v>177</v>
      </c>
      <c r="D299" s="119" t="s">
        <v>594</v>
      </c>
      <c r="E299" s="119" t="s">
        <v>594</v>
      </c>
      <c r="F299" s="119" t="s">
        <v>594</v>
      </c>
      <c r="G299" s="119" t="s">
        <v>594</v>
      </c>
    </row>
    <row r="300" spans="1:7" x14ac:dyDescent="0.25">
      <c r="A300" s="117" t="s">
        <v>507</v>
      </c>
      <c r="B300" s="118" t="s">
        <v>508</v>
      </c>
      <c r="C300" s="117" t="s">
        <v>177</v>
      </c>
      <c r="D300" s="117" t="s">
        <v>594</v>
      </c>
      <c r="E300" s="117" t="s">
        <v>594</v>
      </c>
      <c r="F300" s="117" t="s">
        <v>594</v>
      </c>
      <c r="G300" s="117" t="s">
        <v>594</v>
      </c>
    </row>
    <row r="301" spans="1:7" x14ac:dyDescent="0.25">
      <c r="A301" s="119" t="s">
        <v>507</v>
      </c>
      <c r="B301" s="120" t="s">
        <v>509</v>
      </c>
      <c r="C301" s="119" t="s">
        <v>177</v>
      </c>
      <c r="D301" s="119" t="s">
        <v>594</v>
      </c>
      <c r="E301" s="119" t="s">
        <v>594</v>
      </c>
      <c r="F301" s="119" t="s">
        <v>594</v>
      </c>
      <c r="G301" s="119" t="s">
        <v>594</v>
      </c>
    </row>
    <row r="302" spans="1:7" x14ac:dyDescent="0.25">
      <c r="A302" s="117" t="s">
        <v>507</v>
      </c>
      <c r="B302" s="118" t="s">
        <v>510</v>
      </c>
      <c r="C302" s="117" t="s">
        <v>177</v>
      </c>
      <c r="D302" s="117" t="s">
        <v>594</v>
      </c>
      <c r="E302" s="117" t="s">
        <v>594</v>
      </c>
      <c r="F302" s="117" t="s">
        <v>594</v>
      </c>
      <c r="G302" s="117" t="s">
        <v>594</v>
      </c>
    </row>
    <row r="303" spans="1:7" x14ac:dyDescent="0.25">
      <c r="A303" s="119" t="s">
        <v>507</v>
      </c>
      <c r="B303" s="120" t="s">
        <v>511</v>
      </c>
      <c r="C303" s="119" t="s">
        <v>177</v>
      </c>
      <c r="D303" s="119" t="s">
        <v>594</v>
      </c>
      <c r="E303" s="119" t="s">
        <v>594</v>
      </c>
      <c r="F303" s="119" t="s">
        <v>594</v>
      </c>
      <c r="G303" s="119" t="s">
        <v>594</v>
      </c>
    </row>
    <row r="304" spans="1:7" x14ac:dyDescent="0.25">
      <c r="A304" s="117" t="s">
        <v>507</v>
      </c>
      <c r="B304" s="118" t="s">
        <v>512</v>
      </c>
      <c r="C304" s="117" t="s">
        <v>177</v>
      </c>
      <c r="D304" s="117" t="s">
        <v>594</v>
      </c>
      <c r="E304" s="117" t="s">
        <v>594</v>
      </c>
      <c r="F304" s="117" t="s">
        <v>594</v>
      </c>
      <c r="G304" s="117" t="s">
        <v>594</v>
      </c>
    </row>
    <row r="305" spans="1:7" x14ac:dyDescent="0.25">
      <c r="A305" s="119" t="s">
        <v>507</v>
      </c>
      <c r="B305" s="120" t="s">
        <v>513</v>
      </c>
      <c r="C305" s="119" t="s">
        <v>177</v>
      </c>
      <c r="D305" s="119" t="s">
        <v>594</v>
      </c>
      <c r="E305" s="119" t="s">
        <v>594</v>
      </c>
      <c r="F305" s="119" t="s">
        <v>594</v>
      </c>
      <c r="G305" s="119" t="s">
        <v>594</v>
      </c>
    </row>
    <row r="306" spans="1:7" x14ac:dyDescent="0.25">
      <c r="A306" s="117" t="s">
        <v>514</v>
      </c>
      <c r="B306" s="118" t="s">
        <v>515</v>
      </c>
      <c r="C306" s="117" t="s">
        <v>176</v>
      </c>
      <c r="D306" s="117" t="s">
        <v>176</v>
      </c>
      <c r="E306" s="117" t="s">
        <v>176</v>
      </c>
      <c r="F306" s="117" t="s">
        <v>176</v>
      </c>
      <c r="G306" s="117" t="s">
        <v>177</v>
      </c>
    </row>
    <row r="307" spans="1:7" x14ac:dyDescent="0.25">
      <c r="A307" s="119" t="s">
        <v>516</v>
      </c>
      <c r="B307" s="120" t="s">
        <v>517</v>
      </c>
      <c r="C307" s="119" t="s">
        <v>177</v>
      </c>
      <c r="D307" s="119" t="s">
        <v>594</v>
      </c>
      <c r="E307" s="119" t="s">
        <v>594</v>
      </c>
      <c r="F307" s="119" t="s">
        <v>594</v>
      </c>
      <c r="G307" s="119" t="s">
        <v>594</v>
      </c>
    </row>
    <row r="308" spans="1:7" x14ac:dyDescent="0.25">
      <c r="A308" s="117" t="s">
        <v>516</v>
      </c>
      <c r="B308" s="118" t="s">
        <v>518</v>
      </c>
      <c r="C308" s="117" t="s">
        <v>176</v>
      </c>
      <c r="D308" s="117" t="s">
        <v>176</v>
      </c>
      <c r="E308" s="117" t="s">
        <v>176</v>
      </c>
      <c r="F308" s="117" t="s">
        <v>176</v>
      </c>
      <c r="G308" s="117" t="s">
        <v>177</v>
      </c>
    </row>
    <row r="309" spans="1:7" x14ac:dyDescent="0.25">
      <c r="A309" s="119" t="s">
        <v>516</v>
      </c>
      <c r="B309" s="120" t="s">
        <v>519</v>
      </c>
      <c r="C309" s="119" t="s">
        <v>177</v>
      </c>
      <c r="D309" s="119" t="s">
        <v>594</v>
      </c>
      <c r="E309" s="119" t="s">
        <v>594</v>
      </c>
      <c r="F309" s="119" t="s">
        <v>594</v>
      </c>
      <c r="G309" s="119" t="s">
        <v>594</v>
      </c>
    </row>
    <row r="310" spans="1:7" x14ac:dyDescent="0.25">
      <c r="A310" s="117" t="s">
        <v>516</v>
      </c>
      <c r="B310" s="118" t="s">
        <v>520</v>
      </c>
      <c r="C310" s="117" t="s">
        <v>176</v>
      </c>
      <c r="D310" s="117" t="s">
        <v>176</v>
      </c>
      <c r="E310" s="117" t="s">
        <v>176</v>
      </c>
      <c r="F310" s="117" t="s">
        <v>176</v>
      </c>
      <c r="G310" s="117" t="s">
        <v>177</v>
      </c>
    </row>
    <row r="311" spans="1:7" x14ac:dyDescent="0.25">
      <c r="A311" s="119" t="s">
        <v>516</v>
      </c>
      <c r="B311" s="120" t="s">
        <v>521</v>
      </c>
      <c r="C311" s="119" t="s">
        <v>177</v>
      </c>
      <c r="D311" s="119" t="s">
        <v>594</v>
      </c>
      <c r="E311" s="119" t="s">
        <v>594</v>
      </c>
      <c r="F311" s="119" t="s">
        <v>594</v>
      </c>
      <c r="G311" s="119" t="s">
        <v>594</v>
      </c>
    </row>
    <row r="312" spans="1:7" x14ac:dyDescent="0.25">
      <c r="A312" s="117" t="s">
        <v>516</v>
      </c>
      <c r="B312" s="118" t="s">
        <v>522</v>
      </c>
      <c r="C312" s="117" t="s">
        <v>177</v>
      </c>
      <c r="D312" s="117" t="s">
        <v>594</v>
      </c>
      <c r="E312" s="117" t="s">
        <v>594</v>
      </c>
      <c r="F312" s="117" t="s">
        <v>594</v>
      </c>
      <c r="G312" s="117" t="s">
        <v>594</v>
      </c>
    </row>
    <row r="313" spans="1:7" x14ac:dyDescent="0.25">
      <c r="A313" s="119" t="s">
        <v>523</v>
      </c>
      <c r="B313" s="120" t="s">
        <v>524</v>
      </c>
      <c r="C313" s="119" t="s">
        <v>177</v>
      </c>
      <c r="D313" s="119" t="s">
        <v>594</v>
      </c>
      <c r="E313" s="119" t="s">
        <v>594</v>
      </c>
      <c r="F313" s="119" t="s">
        <v>594</v>
      </c>
      <c r="G313" s="119" t="s">
        <v>594</v>
      </c>
    </row>
    <row r="314" spans="1:7" x14ac:dyDescent="0.25">
      <c r="A314" s="117" t="s">
        <v>523</v>
      </c>
      <c r="B314" s="118" t="s">
        <v>525</v>
      </c>
      <c r="C314" s="117" t="s">
        <v>177</v>
      </c>
      <c r="D314" s="117" t="s">
        <v>594</v>
      </c>
      <c r="E314" s="117" t="s">
        <v>594</v>
      </c>
      <c r="F314" s="117" t="s">
        <v>594</v>
      </c>
      <c r="G314" s="117" t="s">
        <v>594</v>
      </c>
    </row>
    <row r="315" spans="1:7" x14ac:dyDescent="0.25">
      <c r="A315" s="119" t="s">
        <v>523</v>
      </c>
      <c r="B315" s="120" t="s">
        <v>526</v>
      </c>
      <c r="C315" s="119" t="s">
        <v>176</v>
      </c>
      <c r="D315" s="119" t="s">
        <v>176</v>
      </c>
      <c r="E315" s="119" t="s">
        <v>176</v>
      </c>
      <c r="F315" s="119" t="s">
        <v>176</v>
      </c>
      <c r="G315" s="119" t="s">
        <v>176</v>
      </c>
    </row>
    <row r="316" spans="1:7" x14ac:dyDescent="0.25">
      <c r="A316" s="117" t="s">
        <v>523</v>
      </c>
      <c r="B316" s="118" t="s">
        <v>527</v>
      </c>
      <c r="C316" s="117" t="s">
        <v>177</v>
      </c>
      <c r="D316" s="117" t="s">
        <v>594</v>
      </c>
      <c r="E316" s="117" t="s">
        <v>594</v>
      </c>
      <c r="F316" s="117" t="s">
        <v>594</v>
      </c>
      <c r="G316" s="117" t="s">
        <v>594</v>
      </c>
    </row>
    <row r="317" spans="1:7" x14ac:dyDescent="0.25">
      <c r="A317" s="119" t="s">
        <v>523</v>
      </c>
      <c r="B317" s="120" t="s">
        <v>528</v>
      </c>
      <c r="C317" s="119" t="s">
        <v>177</v>
      </c>
      <c r="D317" s="119" t="s">
        <v>594</v>
      </c>
      <c r="E317" s="119" t="s">
        <v>594</v>
      </c>
      <c r="F317" s="119" t="s">
        <v>594</v>
      </c>
      <c r="G317" s="119" t="s">
        <v>594</v>
      </c>
    </row>
    <row r="318" spans="1:7" x14ac:dyDescent="0.25">
      <c r="A318" s="117" t="s">
        <v>523</v>
      </c>
      <c r="B318" s="118" t="s">
        <v>529</v>
      </c>
      <c r="C318" s="117" t="s">
        <v>177</v>
      </c>
      <c r="D318" s="117" t="s">
        <v>594</v>
      </c>
      <c r="E318" s="117" t="s">
        <v>594</v>
      </c>
      <c r="F318" s="117" t="s">
        <v>594</v>
      </c>
      <c r="G318" s="117" t="s">
        <v>594</v>
      </c>
    </row>
    <row r="319" spans="1:7" x14ac:dyDescent="0.25">
      <c r="A319" s="119" t="s">
        <v>523</v>
      </c>
      <c r="B319" s="120" t="s">
        <v>530</v>
      </c>
      <c r="C319" s="119" t="s">
        <v>177</v>
      </c>
      <c r="D319" s="119" t="s">
        <v>594</v>
      </c>
      <c r="E319" s="119" t="s">
        <v>594</v>
      </c>
      <c r="F319" s="119" t="s">
        <v>594</v>
      </c>
      <c r="G319" s="119" t="s">
        <v>594</v>
      </c>
    </row>
    <row r="320" spans="1:7" x14ac:dyDescent="0.25">
      <c r="A320" s="117" t="s">
        <v>523</v>
      </c>
      <c r="B320" s="118" t="s">
        <v>531</v>
      </c>
      <c r="C320" s="117" t="s">
        <v>176</v>
      </c>
      <c r="D320" s="117" t="s">
        <v>176</v>
      </c>
      <c r="E320" s="117" t="s">
        <v>176</v>
      </c>
      <c r="F320" s="117" t="s">
        <v>177</v>
      </c>
      <c r="G320" s="117" t="s">
        <v>176</v>
      </c>
    </row>
    <row r="321" spans="1:8" x14ac:dyDescent="0.25">
      <c r="A321" s="119" t="s">
        <v>523</v>
      </c>
      <c r="B321" s="120" t="s">
        <v>532</v>
      </c>
      <c r="C321" s="119" t="s">
        <v>177</v>
      </c>
      <c r="D321" s="119" t="s">
        <v>594</v>
      </c>
      <c r="E321" s="119" t="s">
        <v>594</v>
      </c>
      <c r="F321" s="119" t="s">
        <v>594</v>
      </c>
      <c r="G321" s="119" t="s">
        <v>594</v>
      </c>
    </row>
    <row r="322" spans="1:8" x14ac:dyDescent="0.25">
      <c r="A322" s="117" t="s">
        <v>523</v>
      </c>
      <c r="B322" s="118" t="s">
        <v>533</v>
      </c>
      <c r="C322" s="117" t="s">
        <v>177</v>
      </c>
      <c r="D322" s="117" t="s">
        <v>594</v>
      </c>
      <c r="E322" s="117" t="s">
        <v>594</v>
      </c>
      <c r="F322" s="117" t="s">
        <v>594</v>
      </c>
      <c r="G322" s="117" t="s">
        <v>594</v>
      </c>
    </row>
    <row r="323" spans="1:8" x14ac:dyDescent="0.25">
      <c r="A323" s="119" t="s">
        <v>534</v>
      </c>
      <c r="B323" s="120" t="s">
        <v>535</v>
      </c>
      <c r="C323" s="119" t="s">
        <v>176</v>
      </c>
      <c r="D323" s="119" t="s">
        <v>176</v>
      </c>
      <c r="E323" s="119" t="s">
        <v>177</v>
      </c>
      <c r="F323" s="119" t="s">
        <v>177</v>
      </c>
      <c r="G323" s="119" t="s">
        <v>176</v>
      </c>
    </row>
    <row r="324" spans="1:8" x14ac:dyDescent="0.25">
      <c r="A324" s="117" t="s">
        <v>534</v>
      </c>
      <c r="B324" s="118" t="s">
        <v>536</v>
      </c>
      <c r="C324" s="117" t="s">
        <v>176</v>
      </c>
      <c r="D324" s="117" t="s">
        <v>176</v>
      </c>
      <c r="E324" s="117" t="s">
        <v>177</v>
      </c>
      <c r="F324" s="117" t="s">
        <v>177</v>
      </c>
      <c r="G324" s="117" t="s">
        <v>177</v>
      </c>
    </row>
    <row r="325" spans="1:8" x14ac:dyDescent="0.25">
      <c r="A325" s="119" t="s">
        <v>534</v>
      </c>
      <c r="B325" s="120" t="s">
        <v>537</v>
      </c>
      <c r="C325" s="119" t="s">
        <v>177</v>
      </c>
      <c r="D325" s="119" t="s">
        <v>594</v>
      </c>
      <c r="E325" s="119" t="s">
        <v>594</v>
      </c>
      <c r="F325" s="119" t="s">
        <v>594</v>
      </c>
      <c r="G325" s="119" t="s">
        <v>594</v>
      </c>
    </row>
    <row r="326" spans="1:8" x14ac:dyDescent="0.25">
      <c r="A326" s="117" t="s">
        <v>538</v>
      </c>
      <c r="B326" s="118" t="s">
        <v>539</v>
      </c>
      <c r="C326" s="117" t="s">
        <v>177</v>
      </c>
      <c r="D326" s="117" t="s">
        <v>594</v>
      </c>
      <c r="E326" s="117" t="s">
        <v>594</v>
      </c>
      <c r="F326" s="117" t="s">
        <v>594</v>
      </c>
      <c r="G326" s="117" t="s">
        <v>594</v>
      </c>
    </row>
    <row r="327" spans="1:8" x14ac:dyDescent="0.25">
      <c r="A327" s="119" t="s">
        <v>538</v>
      </c>
      <c r="B327" s="120" t="s">
        <v>540</v>
      </c>
      <c r="C327" s="119" t="s">
        <v>176</v>
      </c>
      <c r="D327" s="119" t="s">
        <v>176</v>
      </c>
      <c r="E327" s="119" t="s">
        <v>177</v>
      </c>
      <c r="F327" s="119" t="s">
        <v>176</v>
      </c>
      <c r="G327" s="119" t="s">
        <v>176</v>
      </c>
    </row>
    <row r="328" spans="1:8" x14ac:dyDescent="0.25">
      <c r="A328" s="117" t="s">
        <v>538</v>
      </c>
      <c r="B328" s="118" t="s">
        <v>541</v>
      </c>
      <c r="C328" s="117" t="s">
        <v>176</v>
      </c>
      <c r="D328" s="117" t="s">
        <v>176</v>
      </c>
      <c r="E328" s="117" t="s">
        <v>177</v>
      </c>
      <c r="F328" s="117" t="s">
        <v>177</v>
      </c>
      <c r="G328" s="117" t="s">
        <v>177</v>
      </c>
    </row>
    <row r="329" spans="1:8" x14ac:dyDescent="0.25">
      <c r="A329" s="119" t="s">
        <v>538</v>
      </c>
      <c r="B329" s="120" t="s">
        <v>542</v>
      </c>
      <c r="C329" s="119" t="s">
        <v>176</v>
      </c>
      <c r="D329" s="119" t="s">
        <v>176</v>
      </c>
      <c r="E329" s="119" t="s">
        <v>176</v>
      </c>
      <c r="F329" s="119" t="s">
        <v>177</v>
      </c>
      <c r="G329" s="119" t="s">
        <v>177</v>
      </c>
    </row>
    <row r="330" spans="1:8" x14ac:dyDescent="0.25">
      <c r="A330" s="117" t="s">
        <v>538</v>
      </c>
      <c r="B330" s="118" t="s">
        <v>543</v>
      </c>
      <c r="C330" s="117" t="s">
        <v>177</v>
      </c>
      <c r="D330" s="117" t="s">
        <v>594</v>
      </c>
      <c r="E330" s="117" t="s">
        <v>594</v>
      </c>
      <c r="F330" s="117" t="s">
        <v>594</v>
      </c>
      <c r="G330" s="117" t="s">
        <v>594</v>
      </c>
    </row>
    <row r="331" spans="1:8" x14ac:dyDescent="0.25">
      <c r="A331" s="119" t="s">
        <v>538</v>
      </c>
      <c r="B331" s="120" t="s">
        <v>544</v>
      </c>
      <c r="C331" s="119" t="s">
        <v>176</v>
      </c>
      <c r="D331" s="119" t="s">
        <v>176</v>
      </c>
      <c r="E331" s="119" t="s">
        <v>177</v>
      </c>
      <c r="F331" s="119" t="s">
        <v>176</v>
      </c>
      <c r="G331" s="119" t="s">
        <v>177</v>
      </c>
    </row>
    <row r="332" spans="1:8" x14ac:dyDescent="0.25">
      <c r="A332" s="117" t="s">
        <v>538</v>
      </c>
      <c r="B332" s="118" t="s">
        <v>545</v>
      </c>
      <c r="C332" s="117" t="s">
        <v>177</v>
      </c>
      <c r="D332" s="117" t="s">
        <v>594</v>
      </c>
      <c r="E332" s="117" t="s">
        <v>594</v>
      </c>
      <c r="F332" s="117" t="s">
        <v>594</v>
      </c>
      <c r="G332" s="117" t="s">
        <v>594</v>
      </c>
    </row>
    <row r="333" spans="1:8" x14ac:dyDescent="0.25">
      <c r="A333" s="119" t="s">
        <v>538</v>
      </c>
      <c r="B333" s="120" t="s">
        <v>546</v>
      </c>
      <c r="C333" s="119" t="s">
        <v>177</v>
      </c>
      <c r="D333" s="119" t="s">
        <v>594</v>
      </c>
      <c r="E333" s="119" t="s">
        <v>594</v>
      </c>
      <c r="F333" s="119" t="s">
        <v>594</v>
      </c>
      <c r="G333" s="119" t="s">
        <v>594</v>
      </c>
    </row>
    <row r="334" spans="1:8" x14ac:dyDescent="0.25">
      <c r="A334" s="117" t="s">
        <v>547</v>
      </c>
      <c r="B334" s="118" t="s">
        <v>548</v>
      </c>
      <c r="C334" s="117" t="s">
        <v>176</v>
      </c>
      <c r="D334" s="117" t="s">
        <v>176</v>
      </c>
      <c r="E334" s="117" t="s">
        <v>176</v>
      </c>
      <c r="F334" s="117" t="s">
        <v>176</v>
      </c>
      <c r="G334" s="117" t="s">
        <v>176</v>
      </c>
    </row>
    <row r="335" spans="1:8" ht="13" thickBot="1" x14ac:dyDescent="0.3">
      <c r="A335" s="121" t="s">
        <v>547</v>
      </c>
      <c r="B335" s="122" t="s">
        <v>549</v>
      </c>
      <c r="C335" s="121" t="s">
        <v>177</v>
      </c>
      <c r="D335" s="121" t="s">
        <v>594</v>
      </c>
      <c r="E335" s="121" t="s">
        <v>594</v>
      </c>
      <c r="F335" s="121" t="s">
        <v>594</v>
      </c>
      <c r="G335" s="121" t="s">
        <v>594</v>
      </c>
    </row>
    <row r="336" spans="1:8" ht="13.5" thickBot="1" x14ac:dyDescent="0.35">
      <c r="A336" s="123"/>
      <c r="B336" s="124" t="s">
        <v>595</v>
      </c>
      <c r="C336" s="125">
        <f>COUNTIF(C6:C335,"YES")</f>
        <v>97</v>
      </c>
      <c r="D336" s="125">
        <f t="shared" ref="D336:G336" si="0">COUNTIF(D6:D335,"YES")</f>
        <v>85</v>
      </c>
      <c r="E336" s="125">
        <f t="shared" si="0"/>
        <v>31</v>
      </c>
      <c r="F336" s="125">
        <f t="shared" si="0"/>
        <v>37</v>
      </c>
      <c r="G336" s="125">
        <f t="shared" si="0"/>
        <v>15</v>
      </c>
      <c r="H336" s="130"/>
    </row>
    <row r="338" spans="1:1" x14ac:dyDescent="0.25">
      <c r="A338" s="38" t="s">
        <v>164</v>
      </c>
    </row>
    <row r="339" spans="1:1" x14ac:dyDescent="0.25">
      <c r="A339" s="46" t="s">
        <v>111</v>
      </c>
    </row>
  </sheetData>
  <mergeCells count="4">
    <mergeCell ref="A4:C4"/>
    <mergeCell ref="D4:G4"/>
    <mergeCell ref="A1:B2"/>
    <mergeCell ref="A3:B3"/>
  </mergeCells>
  <hyperlinks>
    <hyperlink ref="A3:B3"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rowBreaks count="4" manualBreakCount="4">
    <brk id="75" max="6" man="1"/>
    <brk id="152" max="6" man="1"/>
    <brk id="226" max="6" man="1"/>
    <brk id="299"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9"/>
  <sheetViews>
    <sheetView zoomScaleNormal="100" zoomScaleSheetLayoutView="80" workbookViewId="0">
      <pane xSplit="2" ySplit="5" topLeftCell="C12" activePane="bottomRight" state="frozen"/>
      <selection pane="topRight"/>
      <selection pane="bottomLeft"/>
      <selection pane="bottomRight"/>
    </sheetView>
  </sheetViews>
  <sheetFormatPr defaultColWidth="9.1796875" defaultRowHeight="12.5" x14ac:dyDescent="0.25"/>
  <cols>
    <col min="1" max="1" width="5.81640625" style="116" customWidth="1"/>
    <col min="2" max="2" width="81.453125" style="116" customWidth="1"/>
    <col min="3" max="3" width="11.453125" style="116" customWidth="1"/>
    <col min="4" max="5" width="9.81640625" style="116" customWidth="1"/>
    <col min="6" max="6" width="10.453125" style="116" customWidth="1"/>
    <col min="7" max="7" width="10.1796875" style="116" customWidth="1"/>
    <col min="8" max="10" width="9.81640625" style="116" customWidth="1"/>
    <col min="11" max="16384" width="9.1796875" style="116"/>
  </cols>
  <sheetData>
    <row r="1" spans="1:10" ht="13" x14ac:dyDescent="0.3">
      <c r="A1" s="115" t="s">
        <v>596</v>
      </c>
    </row>
    <row r="2" spans="1:10" x14ac:dyDescent="0.25">
      <c r="A2" s="422" t="s">
        <v>46</v>
      </c>
      <c r="B2" s="422"/>
    </row>
    <row r="3" spans="1:10" ht="18.75" customHeight="1" x14ac:dyDescent="0.3">
      <c r="A3" s="430"/>
      <c r="B3" s="430"/>
      <c r="C3" s="430"/>
      <c r="D3" s="431" t="s">
        <v>597</v>
      </c>
      <c r="E3" s="431"/>
      <c r="F3" s="431"/>
      <c r="G3" s="431"/>
      <c r="H3" s="431"/>
      <c r="I3" s="431"/>
      <c r="J3" s="431"/>
    </row>
    <row r="4" spans="1:10" x14ac:dyDescent="0.25">
      <c r="A4" s="430" t="s">
        <v>169</v>
      </c>
      <c r="B4" s="432" t="s">
        <v>170</v>
      </c>
      <c r="C4" s="429" t="s">
        <v>598</v>
      </c>
      <c r="D4" s="429" t="s">
        <v>599</v>
      </c>
      <c r="E4" s="429" t="s">
        <v>600</v>
      </c>
      <c r="F4" s="429" t="s">
        <v>601</v>
      </c>
      <c r="G4" s="429" t="s">
        <v>604</v>
      </c>
      <c r="H4" s="429" t="s">
        <v>602</v>
      </c>
      <c r="I4" s="429" t="s">
        <v>603</v>
      </c>
      <c r="J4" s="429" t="s">
        <v>163</v>
      </c>
    </row>
    <row r="5" spans="1:10" ht="59.25" customHeight="1" x14ac:dyDescent="0.25">
      <c r="A5" s="430"/>
      <c r="B5" s="432"/>
      <c r="C5" s="429"/>
      <c r="D5" s="429"/>
      <c r="E5" s="429"/>
      <c r="F5" s="429"/>
      <c r="G5" s="429"/>
      <c r="H5" s="429"/>
      <c r="I5" s="429"/>
      <c r="J5" s="429"/>
    </row>
    <row r="6" spans="1:10" x14ac:dyDescent="0.25">
      <c r="A6" s="135" t="s">
        <v>174</v>
      </c>
      <c r="B6" s="132" t="s">
        <v>175</v>
      </c>
      <c r="C6" s="131">
        <v>0</v>
      </c>
      <c r="D6" s="131">
        <v>0</v>
      </c>
      <c r="E6" s="131">
        <v>0</v>
      </c>
      <c r="F6" s="131">
        <v>0</v>
      </c>
      <c r="G6" s="131">
        <v>0</v>
      </c>
      <c r="H6" s="131">
        <v>0</v>
      </c>
      <c r="I6" s="131">
        <v>0</v>
      </c>
      <c r="J6" s="131">
        <v>0</v>
      </c>
    </row>
    <row r="7" spans="1:10" x14ac:dyDescent="0.25">
      <c r="A7" s="136" t="s">
        <v>174</v>
      </c>
      <c r="B7" s="134" t="s">
        <v>178</v>
      </c>
      <c r="C7" s="133">
        <v>2</v>
      </c>
      <c r="D7" s="133">
        <v>0</v>
      </c>
      <c r="E7" s="133">
        <v>0</v>
      </c>
      <c r="F7" s="133">
        <v>0</v>
      </c>
      <c r="G7" s="133">
        <v>0</v>
      </c>
      <c r="H7" s="133">
        <v>0</v>
      </c>
      <c r="I7" s="133">
        <v>0</v>
      </c>
      <c r="J7" s="133">
        <v>2</v>
      </c>
    </row>
    <row r="8" spans="1:10" x14ac:dyDescent="0.25">
      <c r="A8" s="135" t="s">
        <v>179</v>
      </c>
      <c r="B8" s="132" t="s">
        <v>180</v>
      </c>
      <c r="C8" s="131">
        <v>0</v>
      </c>
      <c r="D8" s="131">
        <v>0</v>
      </c>
      <c r="E8" s="131">
        <v>0</v>
      </c>
      <c r="F8" s="131">
        <v>0</v>
      </c>
      <c r="G8" s="131">
        <v>0</v>
      </c>
      <c r="H8" s="131">
        <v>0</v>
      </c>
      <c r="I8" s="131">
        <v>0</v>
      </c>
      <c r="J8" s="131">
        <v>0</v>
      </c>
    </row>
    <row r="9" spans="1:10" x14ac:dyDescent="0.25">
      <c r="A9" s="136" t="s">
        <v>179</v>
      </c>
      <c r="B9" s="134" t="s">
        <v>181</v>
      </c>
      <c r="C9" s="133">
        <v>2</v>
      </c>
      <c r="D9" s="133">
        <v>0</v>
      </c>
      <c r="E9" s="133">
        <v>0</v>
      </c>
      <c r="F9" s="133">
        <v>0</v>
      </c>
      <c r="G9" s="133">
        <v>0</v>
      </c>
      <c r="H9" s="133">
        <v>0</v>
      </c>
      <c r="I9" s="133">
        <v>0</v>
      </c>
      <c r="J9" s="133">
        <v>2</v>
      </c>
    </row>
    <row r="10" spans="1:10" x14ac:dyDescent="0.25">
      <c r="A10" s="135" t="s">
        <v>182</v>
      </c>
      <c r="B10" s="132" t="s">
        <v>553</v>
      </c>
      <c r="C10" s="131">
        <v>0</v>
      </c>
      <c r="D10" s="131">
        <v>0</v>
      </c>
      <c r="E10" s="131">
        <v>0</v>
      </c>
      <c r="F10" s="131">
        <v>0</v>
      </c>
      <c r="G10" s="131">
        <v>0</v>
      </c>
      <c r="H10" s="131">
        <v>0</v>
      </c>
      <c r="I10" s="131">
        <v>0</v>
      </c>
      <c r="J10" s="131">
        <v>0</v>
      </c>
    </row>
    <row r="11" spans="1:10" x14ac:dyDescent="0.25">
      <c r="A11" s="136" t="s">
        <v>182</v>
      </c>
      <c r="B11" s="134" t="s">
        <v>554</v>
      </c>
      <c r="C11" s="133">
        <v>30</v>
      </c>
      <c r="D11" s="133">
        <v>2</v>
      </c>
      <c r="E11" s="133">
        <v>0</v>
      </c>
      <c r="F11" s="133">
        <v>0</v>
      </c>
      <c r="G11" s="133">
        <v>1</v>
      </c>
      <c r="H11" s="133">
        <v>18</v>
      </c>
      <c r="I11" s="133">
        <v>30</v>
      </c>
      <c r="J11" s="133">
        <v>0</v>
      </c>
    </row>
    <row r="12" spans="1:10" x14ac:dyDescent="0.25">
      <c r="A12" s="135" t="s">
        <v>182</v>
      </c>
      <c r="B12" s="132" t="s">
        <v>183</v>
      </c>
      <c r="C12" s="131">
        <v>0</v>
      </c>
      <c r="D12" s="131">
        <v>0</v>
      </c>
      <c r="E12" s="131">
        <v>0</v>
      </c>
      <c r="F12" s="131">
        <v>0</v>
      </c>
      <c r="G12" s="131">
        <v>0</v>
      </c>
      <c r="H12" s="131">
        <v>0</v>
      </c>
      <c r="I12" s="131">
        <v>0</v>
      </c>
      <c r="J12" s="131">
        <v>0</v>
      </c>
    </row>
    <row r="13" spans="1:10" x14ac:dyDescent="0.25">
      <c r="A13" s="136" t="s">
        <v>182</v>
      </c>
      <c r="B13" s="134" t="s">
        <v>184</v>
      </c>
      <c r="C13" s="133">
        <v>0</v>
      </c>
      <c r="D13" s="133">
        <v>0</v>
      </c>
      <c r="E13" s="133">
        <v>0</v>
      </c>
      <c r="F13" s="133">
        <v>0</v>
      </c>
      <c r="G13" s="133">
        <v>0</v>
      </c>
      <c r="H13" s="133">
        <v>0</v>
      </c>
      <c r="I13" s="133">
        <v>0</v>
      </c>
      <c r="J13" s="133">
        <v>0</v>
      </c>
    </row>
    <row r="14" spans="1:10" x14ac:dyDescent="0.25">
      <c r="A14" s="135" t="s">
        <v>182</v>
      </c>
      <c r="B14" s="132" t="s">
        <v>185</v>
      </c>
      <c r="C14" s="131">
        <v>0</v>
      </c>
      <c r="D14" s="131">
        <v>0</v>
      </c>
      <c r="E14" s="131">
        <v>0</v>
      </c>
      <c r="F14" s="131">
        <v>0</v>
      </c>
      <c r="G14" s="131">
        <v>0</v>
      </c>
      <c r="H14" s="131">
        <v>0</v>
      </c>
      <c r="I14" s="131">
        <v>0</v>
      </c>
      <c r="J14" s="131">
        <v>0</v>
      </c>
    </row>
    <row r="15" spans="1:10" x14ac:dyDescent="0.25">
      <c r="A15" s="136" t="s">
        <v>182</v>
      </c>
      <c r="B15" s="134" t="s">
        <v>186</v>
      </c>
      <c r="C15" s="133">
        <v>0</v>
      </c>
      <c r="D15" s="133">
        <v>0</v>
      </c>
      <c r="E15" s="133">
        <v>0</v>
      </c>
      <c r="F15" s="133">
        <v>0</v>
      </c>
      <c r="G15" s="133">
        <v>0</v>
      </c>
      <c r="H15" s="133">
        <v>0</v>
      </c>
      <c r="I15" s="133">
        <v>0</v>
      </c>
      <c r="J15" s="133">
        <v>0</v>
      </c>
    </row>
    <row r="16" spans="1:10" x14ac:dyDescent="0.25">
      <c r="A16" s="135" t="s">
        <v>182</v>
      </c>
      <c r="B16" s="132" t="s">
        <v>187</v>
      </c>
      <c r="C16" s="131">
        <v>0</v>
      </c>
      <c r="D16" s="131">
        <v>0</v>
      </c>
      <c r="E16" s="131">
        <v>0</v>
      </c>
      <c r="F16" s="131">
        <v>0</v>
      </c>
      <c r="G16" s="131">
        <v>0</v>
      </c>
      <c r="H16" s="131">
        <v>0</v>
      </c>
      <c r="I16" s="131">
        <v>0</v>
      </c>
      <c r="J16" s="131">
        <v>0</v>
      </c>
    </row>
    <row r="17" spans="1:10" x14ac:dyDescent="0.25">
      <c r="A17" s="136" t="s">
        <v>182</v>
      </c>
      <c r="B17" s="134" t="s">
        <v>188</v>
      </c>
      <c r="C17" s="133">
        <v>0</v>
      </c>
      <c r="D17" s="133">
        <v>0</v>
      </c>
      <c r="E17" s="133">
        <v>0</v>
      </c>
      <c r="F17" s="133">
        <v>0</v>
      </c>
      <c r="G17" s="133">
        <v>0</v>
      </c>
      <c r="H17" s="133">
        <v>0</v>
      </c>
      <c r="I17" s="133">
        <v>0</v>
      </c>
      <c r="J17" s="133">
        <v>0</v>
      </c>
    </row>
    <row r="18" spans="1:10" x14ac:dyDescent="0.25">
      <c r="A18" s="135" t="s">
        <v>189</v>
      </c>
      <c r="B18" s="132" t="s">
        <v>555</v>
      </c>
      <c r="C18" s="131">
        <v>0</v>
      </c>
      <c r="D18" s="131">
        <v>0</v>
      </c>
      <c r="E18" s="131">
        <v>0</v>
      </c>
      <c r="F18" s="131">
        <v>0</v>
      </c>
      <c r="G18" s="131">
        <v>0</v>
      </c>
      <c r="H18" s="131">
        <v>0</v>
      </c>
      <c r="I18" s="131">
        <v>0</v>
      </c>
      <c r="J18" s="131">
        <v>0</v>
      </c>
    </row>
    <row r="19" spans="1:10" x14ac:dyDescent="0.25">
      <c r="A19" s="136" t="s">
        <v>189</v>
      </c>
      <c r="B19" s="134" t="s">
        <v>190</v>
      </c>
      <c r="C19" s="133">
        <v>0</v>
      </c>
      <c r="D19" s="133">
        <v>0</v>
      </c>
      <c r="E19" s="133">
        <v>0</v>
      </c>
      <c r="F19" s="133">
        <v>0</v>
      </c>
      <c r="G19" s="133">
        <v>0</v>
      </c>
      <c r="H19" s="133">
        <v>0</v>
      </c>
      <c r="I19" s="133">
        <v>0</v>
      </c>
      <c r="J19" s="133">
        <v>0</v>
      </c>
    </row>
    <row r="20" spans="1:10" x14ac:dyDescent="0.25">
      <c r="A20" s="135" t="s">
        <v>191</v>
      </c>
      <c r="B20" s="132" t="s">
        <v>192</v>
      </c>
      <c r="C20" s="131">
        <v>0</v>
      </c>
      <c r="D20" s="131">
        <v>0</v>
      </c>
      <c r="E20" s="131">
        <v>0</v>
      </c>
      <c r="F20" s="131">
        <v>0</v>
      </c>
      <c r="G20" s="131">
        <v>0</v>
      </c>
      <c r="H20" s="131">
        <v>0</v>
      </c>
      <c r="I20" s="131">
        <v>0</v>
      </c>
      <c r="J20" s="131">
        <v>0</v>
      </c>
    </row>
    <row r="21" spans="1:10" x14ac:dyDescent="0.25">
      <c r="A21" s="136" t="s">
        <v>191</v>
      </c>
      <c r="B21" s="134" t="s">
        <v>193</v>
      </c>
      <c r="C21" s="133">
        <v>0</v>
      </c>
      <c r="D21" s="133">
        <v>0</v>
      </c>
      <c r="E21" s="133">
        <v>0</v>
      </c>
      <c r="F21" s="133">
        <v>0</v>
      </c>
      <c r="G21" s="133">
        <v>0</v>
      </c>
      <c r="H21" s="133">
        <v>0</v>
      </c>
      <c r="I21" s="133">
        <v>0</v>
      </c>
      <c r="J21" s="133">
        <v>0</v>
      </c>
    </row>
    <row r="22" spans="1:10" x14ac:dyDescent="0.25">
      <c r="A22" s="135" t="s">
        <v>191</v>
      </c>
      <c r="B22" s="132" t="s">
        <v>194</v>
      </c>
      <c r="C22" s="131">
        <v>0</v>
      </c>
      <c r="D22" s="131">
        <v>0</v>
      </c>
      <c r="E22" s="131">
        <v>0</v>
      </c>
      <c r="F22" s="131">
        <v>0</v>
      </c>
      <c r="G22" s="131">
        <v>0</v>
      </c>
      <c r="H22" s="131">
        <v>0</v>
      </c>
      <c r="I22" s="131">
        <v>0</v>
      </c>
      <c r="J22" s="131">
        <v>0</v>
      </c>
    </row>
    <row r="23" spans="1:10" x14ac:dyDescent="0.25">
      <c r="A23" s="136" t="s">
        <v>191</v>
      </c>
      <c r="B23" s="134" t="s">
        <v>195</v>
      </c>
      <c r="C23" s="133">
        <v>0</v>
      </c>
      <c r="D23" s="133">
        <v>0</v>
      </c>
      <c r="E23" s="133">
        <v>0</v>
      </c>
      <c r="F23" s="133">
        <v>0</v>
      </c>
      <c r="G23" s="133">
        <v>0</v>
      </c>
      <c r="H23" s="133">
        <v>0</v>
      </c>
      <c r="I23" s="133">
        <v>0</v>
      </c>
      <c r="J23" s="133">
        <v>0</v>
      </c>
    </row>
    <row r="24" spans="1:10" x14ac:dyDescent="0.25">
      <c r="A24" s="135" t="s">
        <v>191</v>
      </c>
      <c r="B24" s="132" t="s">
        <v>196</v>
      </c>
      <c r="C24" s="131">
        <v>0</v>
      </c>
      <c r="D24" s="131">
        <v>0</v>
      </c>
      <c r="E24" s="131">
        <v>0</v>
      </c>
      <c r="F24" s="131">
        <v>0</v>
      </c>
      <c r="G24" s="131">
        <v>0</v>
      </c>
      <c r="H24" s="131">
        <v>0</v>
      </c>
      <c r="I24" s="131">
        <v>0</v>
      </c>
      <c r="J24" s="131">
        <v>0</v>
      </c>
    </row>
    <row r="25" spans="1:10" x14ac:dyDescent="0.25">
      <c r="A25" s="136" t="s">
        <v>191</v>
      </c>
      <c r="B25" s="134" t="s">
        <v>556</v>
      </c>
      <c r="C25" s="133">
        <v>9</v>
      </c>
      <c r="D25" s="133">
        <v>0</v>
      </c>
      <c r="E25" s="133">
        <v>0</v>
      </c>
      <c r="F25" s="133">
        <v>0</v>
      </c>
      <c r="G25" s="133">
        <v>0</v>
      </c>
      <c r="H25" s="133">
        <v>0</v>
      </c>
      <c r="I25" s="133">
        <v>9</v>
      </c>
      <c r="J25" s="133">
        <v>0</v>
      </c>
    </row>
    <row r="26" spans="1:10" x14ac:dyDescent="0.25">
      <c r="A26" s="135" t="s">
        <v>191</v>
      </c>
      <c r="B26" s="132" t="s">
        <v>197</v>
      </c>
      <c r="C26" s="131">
        <v>7</v>
      </c>
      <c r="D26" s="131">
        <v>0</v>
      </c>
      <c r="E26" s="131">
        <v>0</v>
      </c>
      <c r="F26" s="131">
        <v>0</v>
      </c>
      <c r="G26" s="131">
        <v>0</v>
      </c>
      <c r="H26" s="131">
        <v>0</v>
      </c>
      <c r="I26" s="131">
        <v>7</v>
      </c>
      <c r="J26" s="131">
        <v>0</v>
      </c>
    </row>
    <row r="27" spans="1:10" x14ac:dyDescent="0.25">
      <c r="A27" s="136" t="s">
        <v>191</v>
      </c>
      <c r="B27" s="134" t="s">
        <v>198</v>
      </c>
      <c r="C27" s="133">
        <v>0</v>
      </c>
      <c r="D27" s="133">
        <v>0</v>
      </c>
      <c r="E27" s="133">
        <v>0</v>
      </c>
      <c r="F27" s="133">
        <v>0</v>
      </c>
      <c r="G27" s="133">
        <v>0</v>
      </c>
      <c r="H27" s="133">
        <v>0</v>
      </c>
      <c r="I27" s="133">
        <v>0</v>
      </c>
      <c r="J27" s="133">
        <v>0</v>
      </c>
    </row>
    <row r="28" spans="1:10" x14ac:dyDescent="0.25">
      <c r="A28" s="135" t="s">
        <v>191</v>
      </c>
      <c r="B28" s="132" t="s">
        <v>199</v>
      </c>
      <c r="C28" s="131">
        <v>0</v>
      </c>
      <c r="D28" s="131">
        <v>0</v>
      </c>
      <c r="E28" s="131">
        <v>0</v>
      </c>
      <c r="F28" s="131">
        <v>0</v>
      </c>
      <c r="G28" s="131">
        <v>0</v>
      </c>
      <c r="H28" s="131">
        <v>0</v>
      </c>
      <c r="I28" s="131">
        <v>0</v>
      </c>
      <c r="J28" s="131">
        <v>0</v>
      </c>
    </row>
    <row r="29" spans="1:10" x14ac:dyDescent="0.25">
      <c r="A29" s="136" t="s">
        <v>191</v>
      </c>
      <c r="B29" s="134" t="s">
        <v>200</v>
      </c>
      <c r="C29" s="133">
        <v>0</v>
      </c>
      <c r="D29" s="133">
        <v>0</v>
      </c>
      <c r="E29" s="133">
        <v>0</v>
      </c>
      <c r="F29" s="133">
        <v>0</v>
      </c>
      <c r="G29" s="133">
        <v>0</v>
      </c>
      <c r="H29" s="133">
        <v>0</v>
      </c>
      <c r="I29" s="133">
        <v>0</v>
      </c>
      <c r="J29" s="133">
        <v>0</v>
      </c>
    </row>
    <row r="30" spans="1:10" x14ac:dyDescent="0.25">
      <c r="A30" s="135" t="s">
        <v>191</v>
      </c>
      <c r="B30" s="132" t="s">
        <v>201</v>
      </c>
      <c r="C30" s="131">
        <v>0</v>
      </c>
      <c r="D30" s="131">
        <v>0</v>
      </c>
      <c r="E30" s="131">
        <v>0</v>
      </c>
      <c r="F30" s="131">
        <v>0</v>
      </c>
      <c r="G30" s="131">
        <v>0</v>
      </c>
      <c r="H30" s="131">
        <v>0</v>
      </c>
      <c r="I30" s="131">
        <v>0</v>
      </c>
      <c r="J30" s="131">
        <v>0</v>
      </c>
    </row>
    <row r="31" spans="1:10" x14ac:dyDescent="0.25">
      <c r="A31" s="136" t="s">
        <v>191</v>
      </c>
      <c r="B31" s="134" t="s">
        <v>202</v>
      </c>
      <c r="C31" s="133">
        <v>0</v>
      </c>
      <c r="D31" s="133">
        <v>0</v>
      </c>
      <c r="E31" s="133">
        <v>0</v>
      </c>
      <c r="F31" s="133">
        <v>0</v>
      </c>
      <c r="G31" s="133">
        <v>0</v>
      </c>
      <c r="H31" s="133">
        <v>0</v>
      </c>
      <c r="I31" s="133">
        <v>0</v>
      </c>
      <c r="J31" s="133">
        <v>0</v>
      </c>
    </row>
    <row r="32" spans="1:10" x14ac:dyDescent="0.25">
      <c r="A32" s="135" t="s">
        <v>191</v>
      </c>
      <c r="B32" s="132" t="s">
        <v>203</v>
      </c>
      <c r="C32" s="131">
        <v>0</v>
      </c>
      <c r="D32" s="131">
        <v>0</v>
      </c>
      <c r="E32" s="131">
        <v>0</v>
      </c>
      <c r="F32" s="131">
        <v>0</v>
      </c>
      <c r="G32" s="131">
        <v>0</v>
      </c>
      <c r="H32" s="131">
        <v>0</v>
      </c>
      <c r="I32" s="131">
        <v>0</v>
      </c>
      <c r="J32" s="131">
        <v>0</v>
      </c>
    </row>
    <row r="33" spans="1:10" x14ac:dyDescent="0.25">
      <c r="A33" s="136" t="s">
        <v>191</v>
      </c>
      <c r="B33" s="134" t="s">
        <v>204</v>
      </c>
      <c r="C33" s="133">
        <v>0</v>
      </c>
      <c r="D33" s="133">
        <v>0</v>
      </c>
      <c r="E33" s="133">
        <v>0</v>
      </c>
      <c r="F33" s="133">
        <v>0</v>
      </c>
      <c r="G33" s="133">
        <v>0</v>
      </c>
      <c r="H33" s="133">
        <v>0</v>
      </c>
      <c r="I33" s="133">
        <v>0</v>
      </c>
      <c r="J33" s="133">
        <v>0</v>
      </c>
    </row>
    <row r="34" spans="1:10" x14ac:dyDescent="0.25">
      <c r="A34" s="135" t="s">
        <v>191</v>
      </c>
      <c r="B34" s="132" t="s">
        <v>205</v>
      </c>
      <c r="C34" s="131">
        <v>0</v>
      </c>
      <c r="D34" s="131">
        <v>0</v>
      </c>
      <c r="E34" s="131">
        <v>0</v>
      </c>
      <c r="F34" s="131">
        <v>0</v>
      </c>
      <c r="G34" s="131">
        <v>0</v>
      </c>
      <c r="H34" s="131">
        <v>0</v>
      </c>
      <c r="I34" s="131">
        <v>0</v>
      </c>
      <c r="J34" s="131">
        <v>0</v>
      </c>
    </row>
    <row r="35" spans="1:10" x14ac:dyDescent="0.25">
      <c r="A35" s="136" t="s">
        <v>191</v>
      </c>
      <c r="B35" s="134" t="s">
        <v>206</v>
      </c>
      <c r="C35" s="133">
        <v>0</v>
      </c>
      <c r="D35" s="133">
        <v>0</v>
      </c>
      <c r="E35" s="133">
        <v>0</v>
      </c>
      <c r="F35" s="133">
        <v>0</v>
      </c>
      <c r="G35" s="133">
        <v>0</v>
      </c>
      <c r="H35" s="133">
        <v>0</v>
      </c>
      <c r="I35" s="133">
        <v>0</v>
      </c>
      <c r="J35" s="133">
        <v>0</v>
      </c>
    </row>
    <row r="36" spans="1:10" x14ac:dyDescent="0.25">
      <c r="A36" s="135" t="s">
        <v>191</v>
      </c>
      <c r="B36" s="132" t="s">
        <v>207</v>
      </c>
      <c r="C36" s="131">
        <v>0</v>
      </c>
      <c r="D36" s="131">
        <v>0</v>
      </c>
      <c r="E36" s="131">
        <v>0</v>
      </c>
      <c r="F36" s="131">
        <v>0</v>
      </c>
      <c r="G36" s="131">
        <v>0</v>
      </c>
      <c r="H36" s="131">
        <v>0</v>
      </c>
      <c r="I36" s="131">
        <v>0</v>
      </c>
      <c r="J36" s="131">
        <v>0</v>
      </c>
    </row>
    <row r="37" spans="1:10" x14ac:dyDescent="0.25">
      <c r="A37" s="136" t="s">
        <v>191</v>
      </c>
      <c r="B37" s="134" t="s">
        <v>208</v>
      </c>
      <c r="C37" s="133">
        <v>0</v>
      </c>
      <c r="D37" s="133">
        <v>0</v>
      </c>
      <c r="E37" s="133">
        <v>0</v>
      </c>
      <c r="F37" s="133">
        <v>0</v>
      </c>
      <c r="G37" s="133">
        <v>0</v>
      </c>
      <c r="H37" s="133">
        <v>0</v>
      </c>
      <c r="I37" s="133">
        <v>0</v>
      </c>
      <c r="J37" s="133">
        <v>0</v>
      </c>
    </row>
    <row r="38" spans="1:10" x14ac:dyDescent="0.25">
      <c r="A38" s="135" t="s">
        <v>191</v>
      </c>
      <c r="B38" s="132" t="s">
        <v>557</v>
      </c>
      <c r="C38" s="131">
        <v>0</v>
      </c>
      <c r="D38" s="131">
        <v>0</v>
      </c>
      <c r="E38" s="131">
        <v>0</v>
      </c>
      <c r="F38" s="131">
        <v>0</v>
      </c>
      <c r="G38" s="131">
        <v>0</v>
      </c>
      <c r="H38" s="131">
        <v>0</v>
      </c>
      <c r="I38" s="131">
        <v>0</v>
      </c>
      <c r="J38" s="131">
        <v>0</v>
      </c>
    </row>
    <row r="39" spans="1:10" x14ac:dyDescent="0.25">
      <c r="A39" s="136" t="s">
        <v>191</v>
      </c>
      <c r="B39" s="134" t="s">
        <v>209</v>
      </c>
      <c r="C39" s="133">
        <v>0</v>
      </c>
      <c r="D39" s="133">
        <v>0</v>
      </c>
      <c r="E39" s="133">
        <v>0</v>
      </c>
      <c r="F39" s="133">
        <v>0</v>
      </c>
      <c r="G39" s="133">
        <v>0</v>
      </c>
      <c r="H39" s="133">
        <v>0</v>
      </c>
      <c r="I39" s="133">
        <v>0</v>
      </c>
      <c r="J39" s="133">
        <v>0</v>
      </c>
    </row>
    <row r="40" spans="1:10" x14ac:dyDescent="0.25">
      <c r="A40" s="135" t="s">
        <v>191</v>
      </c>
      <c r="B40" s="132" t="s">
        <v>210</v>
      </c>
      <c r="C40" s="131">
        <v>0</v>
      </c>
      <c r="D40" s="131">
        <v>0</v>
      </c>
      <c r="E40" s="131">
        <v>0</v>
      </c>
      <c r="F40" s="131">
        <v>0</v>
      </c>
      <c r="G40" s="131">
        <v>0</v>
      </c>
      <c r="H40" s="131">
        <v>0</v>
      </c>
      <c r="I40" s="131">
        <v>0</v>
      </c>
      <c r="J40" s="131">
        <v>0</v>
      </c>
    </row>
    <row r="41" spans="1:10" x14ac:dyDescent="0.25">
      <c r="A41" s="136" t="s">
        <v>191</v>
      </c>
      <c r="B41" s="134" t="s">
        <v>211</v>
      </c>
      <c r="C41" s="133">
        <v>0</v>
      </c>
      <c r="D41" s="133">
        <v>0</v>
      </c>
      <c r="E41" s="133">
        <v>0</v>
      </c>
      <c r="F41" s="133">
        <v>0</v>
      </c>
      <c r="G41" s="133">
        <v>0</v>
      </c>
      <c r="H41" s="133">
        <v>0</v>
      </c>
      <c r="I41" s="133">
        <v>0</v>
      </c>
      <c r="J41" s="133">
        <v>0</v>
      </c>
    </row>
    <row r="42" spans="1:10" x14ac:dyDescent="0.25">
      <c r="A42" s="135" t="s">
        <v>191</v>
      </c>
      <c r="B42" s="132" t="s">
        <v>212</v>
      </c>
      <c r="C42" s="131">
        <v>0</v>
      </c>
      <c r="D42" s="131">
        <v>0</v>
      </c>
      <c r="E42" s="131">
        <v>0</v>
      </c>
      <c r="F42" s="131">
        <v>0</v>
      </c>
      <c r="G42" s="131">
        <v>0</v>
      </c>
      <c r="H42" s="131">
        <v>0</v>
      </c>
      <c r="I42" s="131">
        <v>0</v>
      </c>
      <c r="J42" s="131">
        <v>0</v>
      </c>
    </row>
    <row r="43" spans="1:10" x14ac:dyDescent="0.25">
      <c r="A43" s="136" t="s">
        <v>191</v>
      </c>
      <c r="B43" s="134" t="s">
        <v>213</v>
      </c>
      <c r="C43" s="133">
        <v>0</v>
      </c>
      <c r="D43" s="133">
        <v>0</v>
      </c>
      <c r="E43" s="133">
        <v>0</v>
      </c>
      <c r="F43" s="133">
        <v>0</v>
      </c>
      <c r="G43" s="133">
        <v>0</v>
      </c>
      <c r="H43" s="133">
        <v>0</v>
      </c>
      <c r="I43" s="133">
        <v>0</v>
      </c>
      <c r="J43" s="133">
        <v>0</v>
      </c>
    </row>
    <row r="44" spans="1:10" x14ac:dyDescent="0.25">
      <c r="A44" s="135" t="s">
        <v>191</v>
      </c>
      <c r="B44" s="132" t="s">
        <v>214</v>
      </c>
      <c r="C44" s="131">
        <v>0</v>
      </c>
      <c r="D44" s="131">
        <v>0</v>
      </c>
      <c r="E44" s="131">
        <v>0</v>
      </c>
      <c r="F44" s="131">
        <v>0</v>
      </c>
      <c r="G44" s="131">
        <v>0</v>
      </c>
      <c r="H44" s="131">
        <v>0</v>
      </c>
      <c r="I44" s="131">
        <v>0</v>
      </c>
      <c r="J44" s="131">
        <v>0</v>
      </c>
    </row>
    <row r="45" spans="1:10" x14ac:dyDescent="0.25">
      <c r="A45" s="136" t="s">
        <v>191</v>
      </c>
      <c r="B45" s="134" t="s">
        <v>215</v>
      </c>
      <c r="C45" s="133">
        <v>0</v>
      </c>
      <c r="D45" s="133">
        <v>0</v>
      </c>
      <c r="E45" s="133">
        <v>0</v>
      </c>
      <c r="F45" s="133">
        <v>0</v>
      </c>
      <c r="G45" s="133">
        <v>0</v>
      </c>
      <c r="H45" s="133">
        <v>0</v>
      </c>
      <c r="I45" s="133">
        <v>0</v>
      </c>
      <c r="J45" s="133">
        <v>0</v>
      </c>
    </row>
    <row r="46" spans="1:10" x14ac:dyDescent="0.25">
      <c r="A46" s="135" t="s">
        <v>191</v>
      </c>
      <c r="B46" s="132" t="s">
        <v>216</v>
      </c>
      <c r="C46" s="131">
        <v>0</v>
      </c>
      <c r="D46" s="131">
        <v>0</v>
      </c>
      <c r="E46" s="131">
        <v>0</v>
      </c>
      <c r="F46" s="131">
        <v>0</v>
      </c>
      <c r="G46" s="131">
        <v>0</v>
      </c>
      <c r="H46" s="131">
        <v>0</v>
      </c>
      <c r="I46" s="131">
        <v>0</v>
      </c>
      <c r="J46" s="131">
        <v>0</v>
      </c>
    </row>
    <row r="47" spans="1:10" x14ac:dyDescent="0.25">
      <c r="A47" s="136" t="s">
        <v>217</v>
      </c>
      <c r="B47" s="134" t="s">
        <v>218</v>
      </c>
      <c r="C47" s="133">
        <v>0</v>
      </c>
      <c r="D47" s="133">
        <v>0</v>
      </c>
      <c r="E47" s="133">
        <v>0</v>
      </c>
      <c r="F47" s="133">
        <v>0</v>
      </c>
      <c r="G47" s="133">
        <v>0</v>
      </c>
      <c r="H47" s="133">
        <v>0</v>
      </c>
      <c r="I47" s="133">
        <v>0</v>
      </c>
      <c r="J47" s="133">
        <v>0</v>
      </c>
    </row>
    <row r="48" spans="1:10" x14ac:dyDescent="0.25">
      <c r="A48" s="135" t="s">
        <v>217</v>
      </c>
      <c r="B48" s="132" t="s">
        <v>219</v>
      </c>
      <c r="C48" s="131">
        <v>0</v>
      </c>
      <c r="D48" s="131">
        <v>0</v>
      </c>
      <c r="E48" s="131">
        <v>0</v>
      </c>
      <c r="F48" s="131">
        <v>0</v>
      </c>
      <c r="G48" s="131">
        <v>0</v>
      </c>
      <c r="H48" s="131">
        <v>0</v>
      </c>
      <c r="I48" s="131">
        <v>0</v>
      </c>
      <c r="J48" s="131">
        <v>0</v>
      </c>
    </row>
    <row r="49" spans="1:10" x14ac:dyDescent="0.25">
      <c r="A49" s="136" t="s">
        <v>217</v>
      </c>
      <c r="B49" s="134" t="s">
        <v>220</v>
      </c>
      <c r="C49" s="133">
        <v>0</v>
      </c>
      <c r="D49" s="133">
        <v>0</v>
      </c>
      <c r="E49" s="133">
        <v>0</v>
      </c>
      <c r="F49" s="133">
        <v>0</v>
      </c>
      <c r="G49" s="133">
        <v>0</v>
      </c>
      <c r="H49" s="133">
        <v>0</v>
      </c>
      <c r="I49" s="133">
        <v>0</v>
      </c>
      <c r="J49" s="133">
        <v>0</v>
      </c>
    </row>
    <row r="50" spans="1:10" x14ac:dyDescent="0.25">
      <c r="A50" s="135" t="s">
        <v>217</v>
      </c>
      <c r="B50" s="132" t="s">
        <v>221</v>
      </c>
      <c r="C50" s="131">
        <v>0</v>
      </c>
      <c r="D50" s="131">
        <v>0</v>
      </c>
      <c r="E50" s="131">
        <v>0</v>
      </c>
      <c r="F50" s="131">
        <v>0</v>
      </c>
      <c r="G50" s="131">
        <v>0</v>
      </c>
      <c r="H50" s="131">
        <v>0</v>
      </c>
      <c r="I50" s="131">
        <v>0</v>
      </c>
      <c r="J50" s="131">
        <v>0</v>
      </c>
    </row>
    <row r="51" spans="1:10" x14ac:dyDescent="0.25">
      <c r="A51" s="136" t="s">
        <v>222</v>
      </c>
      <c r="B51" s="134" t="s">
        <v>223</v>
      </c>
      <c r="C51" s="133">
        <v>0</v>
      </c>
      <c r="D51" s="133">
        <v>0</v>
      </c>
      <c r="E51" s="133">
        <v>0</v>
      </c>
      <c r="F51" s="133">
        <v>0</v>
      </c>
      <c r="G51" s="133">
        <v>0</v>
      </c>
      <c r="H51" s="133">
        <v>0</v>
      </c>
      <c r="I51" s="133">
        <v>0</v>
      </c>
      <c r="J51" s="133">
        <v>0</v>
      </c>
    </row>
    <row r="52" spans="1:10" x14ac:dyDescent="0.25">
      <c r="A52" s="135" t="s">
        <v>222</v>
      </c>
      <c r="B52" s="132" t="s">
        <v>224</v>
      </c>
      <c r="C52" s="131">
        <v>0</v>
      </c>
      <c r="D52" s="131">
        <v>0</v>
      </c>
      <c r="E52" s="131">
        <v>0</v>
      </c>
      <c r="F52" s="131">
        <v>0</v>
      </c>
      <c r="G52" s="131">
        <v>0</v>
      </c>
      <c r="H52" s="131">
        <v>0</v>
      </c>
      <c r="I52" s="131">
        <v>0</v>
      </c>
      <c r="J52" s="131">
        <v>0</v>
      </c>
    </row>
    <row r="53" spans="1:10" x14ac:dyDescent="0.25">
      <c r="A53" s="136" t="s">
        <v>222</v>
      </c>
      <c r="B53" s="134" t="s">
        <v>225</v>
      </c>
      <c r="C53" s="133">
        <v>0</v>
      </c>
      <c r="D53" s="133">
        <v>0</v>
      </c>
      <c r="E53" s="133">
        <v>0</v>
      </c>
      <c r="F53" s="133">
        <v>0</v>
      </c>
      <c r="G53" s="133">
        <v>0</v>
      </c>
      <c r="H53" s="133">
        <v>0</v>
      </c>
      <c r="I53" s="133">
        <v>0</v>
      </c>
      <c r="J53" s="133">
        <v>0</v>
      </c>
    </row>
    <row r="54" spans="1:10" x14ac:dyDescent="0.25">
      <c r="A54" s="135" t="s">
        <v>222</v>
      </c>
      <c r="B54" s="132" t="s">
        <v>226</v>
      </c>
      <c r="C54" s="131">
        <v>0</v>
      </c>
      <c r="D54" s="131">
        <v>0</v>
      </c>
      <c r="E54" s="131">
        <v>0</v>
      </c>
      <c r="F54" s="131">
        <v>0</v>
      </c>
      <c r="G54" s="131">
        <v>0</v>
      </c>
      <c r="H54" s="131">
        <v>0</v>
      </c>
      <c r="I54" s="131">
        <v>0</v>
      </c>
      <c r="J54" s="131">
        <v>0</v>
      </c>
    </row>
    <row r="55" spans="1:10" x14ac:dyDescent="0.25">
      <c r="A55" s="136" t="s">
        <v>222</v>
      </c>
      <c r="B55" s="134" t="s">
        <v>227</v>
      </c>
      <c r="C55" s="133">
        <v>0</v>
      </c>
      <c r="D55" s="133">
        <v>0</v>
      </c>
      <c r="E55" s="133">
        <v>0</v>
      </c>
      <c r="F55" s="133">
        <v>0</v>
      </c>
      <c r="G55" s="133">
        <v>0</v>
      </c>
      <c r="H55" s="133">
        <v>0</v>
      </c>
      <c r="I55" s="133">
        <v>0</v>
      </c>
      <c r="J55" s="133">
        <v>0</v>
      </c>
    </row>
    <row r="56" spans="1:10" x14ac:dyDescent="0.25">
      <c r="A56" s="135" t="s">
        <v>228</v>
      </c>
      <c r="B56" s="132" t="s">
        <v>229</v>
      </c>
      <c r="C56" s="131">
        <v>0</v>
      </c>
      <c r="D56" s="131">
        <v>0</v>
      </c>
      <c r="E56" s="131">
        <v>0</v>
      </c>
      <c r="F56" s="131">
        <v>0</v>
      </c>
      <c r="G56" s="131">
        <v>0</v>
      </c>
      <c r="H56" s="131">
        <v>0</v>
      </c>
      <c r="I56" s="131">
        <v>0</v>
      </c>
      <c r="J56" s="131">
        <v>0</v>
      </c>
    </row>
    <row r="57" spans="1:10" x14ac:dyDescent="0.25">
      <c r="A57" s="136" t="s">
        <v>230</v>
      </c>
      <c r="B57" s="134" t="s">
        <v>231</v>
      </c>
      <c r="C57" s="133">
        <v>0</v>
      </c>
      <c r="D57" s="133">
        <v>0</v>
      </c>
      <c r="E57" s="133">
        <v>0</v>
      </c>
      <c r="F57" s="133">
        <v>0</v>
      </c>
      <c r="G57" s="133">
        <v>0</v>
      </c>
      <c r="H57" s="133">
        <v>0</v>
      </c>
      <c r="I57" s="133">
        <v>0</v>
      </c>
      <c r="J57" s="133">
        <v>0</v>
      </c>
    </row>
    <row r="58" spans="1:10" x14ac:dyDescent="0.25">
      <c r="A58" s="135" t="s">
        <v>232</v>
      </c>
      <c r="B58" s="132" t="s">
        <v>233</v>
      </c>
      <c r="C58" s="131">
        <v>0</v>
      </c>
      <c r="D58" s="131">
        <v>0</v>
      </c>
      <c r="E58" s="131">
        <v>0</v>
      </c>
      <c r="F58" s="131">
        <v>0</v>
      </c>
      <c r="G58" s="131">
        <v>0</v>
      </c>
      <c r="H58" s="131">
        <v>0</v>
      </c>
      <c r="I58" s="131">
        <v>0</v>
      </c>
      <c r="J58" s="131">
        <v>0</v>
      </c>
    </row>
    <row r="59" spans="1:10" x14ac:dyDescent="0.25">
      <c r="A59" s="136" t="s">
        <v>232</v>
      </c>
      <c r="B59" s="134" t="s">
        <v>234</v>
      </c>
      <c r="C59" s="133">
        <v>2</v>
      </c>
      <c r="D59" s="133">
        <v>0</v>
      </c>
      <c r="E59" s="133">
        <v>0</v>
      </c>
      <c r="F59" s="133">
        <v>0</v>
      </c>
      <c r="G59" s="133">
        <v>0</v>
      </c>
      <c r="H59" s="133">
        <v>0</v>
      </c>
      <c r="I59" s="133">
        <v>0</v>
      </c>
      <c r="J59" s="133">
        <v>2</v>
      </c>
    </row>
    <row r="60" spans="1:10" x14ac:dyDescent="0.25">
      <c r="A60" s="135" t="s">
        <v>232</v>
      </c>
      <c r="B60" s="132" t="s">
        <v>235</v>
      </c>
      <c r="C60" s="131">
        <v>3</v>
      </c>
      <c r="D60" s="131">
        <v>0</v>
      </c>
      <c r="E60" s="131">
        <v>0</v>
      </c>
      <c r="F60" s="131">
        <v>0</v>
      </c>
      <c r="G60" s="131">
        <v>0</v>
      </c>
      <c r="H60" s="131">
        <v>0</v>
      </c>
      <c r="I60" s="131">
        <v>3</v>
      </c>
      <c r="J60" s="131">
        <v>0</v>
      </c>
    </row>
    <row r="61" spans="1:10" x14ac:dyDescent="0.25">
      <c r="A61" s="136" t="s">
        <v>232</v>
      </c>
      <c r="B61" s="134" t="s">
        <v>236</v>
      </c>
      <c r="C61" s="133">
        <v>0</v>
      </c>
      <c r="D61" s="133">
        <v>0</v>
      </c>
      <c r="E61" s="133">
        <v>0</v>
      </c>
      <c r="F61" s="133">
        <v>0</v>
      </c>
      <c r="G61" s="133">
        <v>0</v>
      </c>
      <c r="H61" s="133">
        <v>0</v>
      </c>
      <c r="I61" s="133">
        <v>0</v>
      </c>
      <c r="J61" s="133">
        <v>0</v>
      </c>
    </row>
    <row r="62" spans="1:10" x14ac:dyDescent="0.25">
      <c r="A62" s="135" t="s">
        <v>232</v>
      </c>
      <c r="B62" s="132" t="s">
        <v>237</v>
      </c>
      <c r="C62" s="131">
        <v>0</v>
      </c>
      <c r="D62" s="131">
        <v>0</v>
      </c>
      <c r="E62" s="131">
        <v>0</v>
      </c>
      <c r="F62" s="131">
        <v>0</v>
      </c>
      <c r="G62" s="131">
        <v>0</v>
      </c>
      <c r="H62" s="131">
        <v>0</v>
      </c>
      <c r="I62" s="131">
        <v>0</v>
      </c>
      <c r="J62" s="131">
        <v>0</v>
      </c>
    </row>
    <row r="63" spans="1:10" x14ac:dyDescent="0.25">
      <c r="A63" s="136" t="s">
        <v>232</v>
      </c>
      <c r="B63" s="134" t="s">
        <v>238</v>
      </c>
      <c r="C63" s="133">
        <v>4</v>
      </c>
      <c r="D63" s="133">
        <v>0</v>
      </c>
      <c r="E63" s="133">
        <v>0</v>
      </c>
      <c r="F63" s="133">
        <v>0</v>
      </c>
      <c r="G63" s="133">
        <v>0</v>
      </c>
      <c r="H63" s="133">
        <v>0</v>
      </c>
      <c r="I63" s="133">
        <v>0</v>
      </c>
      <c r="J63" s="133">
        <v>4</v>
      </c>
    </row>
    <row r="64" spans="1:10" x14ac:dyDescent="0.25">
      <c r="A64" s="135" t="s">
        <v>232</v>
      </c>
      <c r="B64" s="132" t="s">
        <v>239</v>
      </c>
      <c r="C64" s="131">
        <v>0</v>
      </c>
      <c r="D64" s="131">
        <v>0</v>
      </c>
      <c r="E64" s="131">
        <v>0</v>
      </c>
      <c r="F64" s="131">
        <v>0</v>
      </c>
      <c r="G64" s="131">
        <v>0</v>
      </c>
      <c r="H64" s="131">
        <v>0</v>
      </c>
      <c r="I64" s="131">
        <v>0</v>
      </c>
      <c r="J64" s="131">
        <v>0</v>
      </c>
    </row>
    <row r="65" spans="1:10" x14ac:dyDescent="0.25">
      <c r="A65" s="136" t="s">
        <v>232</v>
      </c>
      <c r="B65" s="134" t="s">
        <v>240</v>
      </c>
      <c r="C65" s="133">
        <v>2</v>
      </c>
      <c r="D65" s="133">
        <v>0</v>
      </c>
      <c r="E65" s="133">
        <v>0</v>
      </c>
      <c r="F65" s="133">
        <v>0</v>
      </c>
      <c r="G65" s="133">
        <v>0</v>
      </c>
      <c r="H65" s="133">
        <v>0</v>
      </c>
      <c r="I65" s="133">
        <v>0</v>
      </c>
      <c r="J65" s="133">
        <v>2</v>
      </c>
    </row>
    <row r="66" spans="1:10" x14ac:dyDescent="0.25">
      <c r="A66" s="135" t="s">
        <v>232</v>
      </c>
      <c r="B66" s="132" t="s">
        <v>241</v>
      </c>
      <c r="C66" s="131">
        <v>0</v>
      </c>
      <c r="D66" s="131">
        <v>0</v>
      </c>
      <c r="E66" s="131">
        <v>0</v>
      </c>
      <c r="F66" s="131">
        <v>0</v>
      </c>
      <c r="G66" s="131">
        <v>0</v>
      </c>
      <c r="H66" s="131">
        <v>0</v>
      </c>
      <c r="I66" s="131">
        <v>0</v>
      </c>
      <c r="J66" s="131">
        <v>0</v>
      </c>
    </row>
    <row r="67" spans="1:10" x14ac:dyDescent="0.25">
      <c r="A67" s="136" t="s">
        <v>232</v>
      </c>
      <c r="B67" s="134" t="s">
        <v>242</v>
      </c>
      <c r="C67" s="133">
        <v>0</v>
      </c>
      <c r="D67" s="133">
        <v>0</v>
      </c>
      <c r="E67" s="133">
        <v>0</v>
      </c>
      <c r="F67" s="133">
        <v>0</v>
      </c>
      <c r="G67" s="133">
        <v>0</v>
      </c>
      <c r="H67" s="133">
        <v>0</v>
      </c>
      <c r="I67" s="133">
        <v>0</v>
      </c>
      <c r="J67" s="133">
        <v>0</v>
      </c>
    </row>
    <row r="68" spans="1:10" x14ac:dyDescent="0.25">
      <c r="A68" s="135" t="s">
        <v>232</v>
      </c>
      <c r="B68" s="132" t="s">
        <v>243</v>
      </c>
      <c r="C68" s="131">
        <v>1</v>
      </c>
      <c r="D68" s="131">
        <v>0</v>
      </c>
      <c r="E68" s="131">
        <v>0</v>
      </c>
      <c r="F68" s="131">
        <v>0</v>
      </c>
      <c r="G68" s="131">
        <v>0</v>
      </c>
      <c r="H68" s="131">
        <v>0</v>
      </c>
      <c r="I68" s="131">
        <v>0</v>
      </c>
      <c r="J68" s="131">
        <v>1</v>
      </c>
    </row>
    <row r="69" spans="1:10" x14ac:dyDescent="0.25">
      <c r="A69" s="136" t="s">
        <v>232</v>
      </c>
      <c r="B69" s="134" t="s">
        <v>244</v>
      </c>
      <c r="C69" s="133">
        <v>0</v>
      </c>
      <c r="D69" s="133">
        <v>0</v>
      </c>
      <c r="E69" s="133">
        <v>0</v>
      </c>
      <c r="F69" s="133">
        <v>0</v>
      </c>
      <c r="G69" s="133">
        <v>0</v>
      </c>
      <c r="H69" s="133">
        <v>0</v>
      </c>
      <c r="I69" s="133">
        <v>0</v>
      </c>
      <c r="J69" s="133">
        <v>0</v>
      </c>
    </row>
    <row r="70" spans="1:10" x14ac:dyDescent="0.25">
      <c r="A70" s="135" t="s">
        <v>232</v>
      </c>
      <c r="B70" s="132" t="s">
        <v>245</v>
      </c>
      <c r="C70" s="131">
        <v>11</v>
      </c>
      <c r="D70" s="131">
        <v>0</v>
      </c>
      <c r="E70" s="131">
        <v>0</v>
      </c>
      <c r="F70" s="131">
        <v>0</v>
      </c>
      <c r="G70" s="131">
        <v>0</v>
      </c>
      <c r="H70" s="131">
        <v>0</v>
      </c>
      <c r="I70" s="131">
        <v>0</v>
      </c>
      <c r="J70" s="131">
        <v>11</v>
      </c>
    </row>
    <row r="71" spans="1:10" x14ac:dyDescent="0.25">
      <c r="A71" s="136" t="s">
        <v>232</v>
      </c>
      <c r="B71" s="134" t="s">
        <v>246</v>
      </c>
      <c r="C71" s="133">
        <v>0</v>
      </c>
      <c r="D71" s="133">
        <v>0</v>
      </c>
      <c r="E71" s="133">
        <v>0</v>
      </c>
      <c r="F71" s="133">
        <v>0</v>
      </c>
      <c r="G71" s="133">
        <v>0</v>
      </c>
      <c r="H71" s="133">
        <v>0</v>
      </c>
      <c r="I71" s="133">
        <v>0</v>
      </c>
      <c r="J71" s="133">
        <v>0</v>
      </c>
    </row>
    <row r="72" spans="1:10" x14ac:dyDescent="0.25">
      <c r="A72" s="135" t="s">
        <v>232</v>
      </c>
      <c r="B72" s="132" t="s">
        <v>247</v>
      </c>
      <c r="C72" s="131">
        <v>0</v>
      </c>
      <c r="D72" s="131">
        <v>0</v>
      </c>
      <c r="E72" s="131">
        <v>0</v>
      </c>
      <c r="F72" s="131">
        <v>0</v>
      </c>
      <c r="G72" s="131">
        <v>0</v>
      </c>
      <c r="H72" s="131">
        <v>0</v>
      </c>
      <c r="I72" s="131">
        <v>0</v>
      </c>
      <c r="J72" s="131">
        <v>0</v>
      </c>
    </row>
    <row r="73" spans="1:10" x14ac:dyDescent="0.25">
      <c r="A73" s="136" t="s">
        <v>232</v>
      </c>
      <c r="B73" s="134" t="s">
        <v>248</v>
      </c>
      <c r="C73" s="133">
        <v>0</v>
      </c>
      <c r="D73" s="133">
        <v>0</v>
      </c>
      <c r="E73" s="133">
        <v>0</v>
      </c>
      <c r="F73" s="133">
        <v>0</v>
      </c>
      <c r="G73" s="133">
        <v>0</v>
      </c>
      <c r="H73" s="133">
        <v>0</v>
      </c>
      <c r="I73" s="133">
        <v>0</v>
      </c>
      <c r="J73" s="133">
        <v>0</v>
      </c>
    </row>
    <row r="74" spans="1:10" x14ac:dyDescent="0.25">
      <c r="A74" s="135" t="s">
        <v>232</v>
      </c>
      <c r="B74" s="132" t="s">
        <v>249</v>
      </c>
      <c r="C74" s="131">
        <v>0</v>
      </c>
      <c r="D74" s="131">
        <v>0</v>
      </c>
      <c r="E74" s="131">
        <v>0</v>
      </c>
      <c r="F74" s="131">
        <v>0</v>
      </c>
      <c r="G74" s="131">
        <v>0</v>
      </c>
      <c r="H74" s="131">
        <v>0</v>
      </c>
      <c r="I74" s="131">
        <v>0</v>
      </c>
      <c r="J74" s="131">
        <v>0</v>
      </c>
    </row>
    <row r="75" spans="1:10" x14ac:dyDescent="0.25">
      <c r="A75" s="136" t="s">
        <v>232</v>
      </c>
      <c r="B75" s="134" t="s">
        <v>250</v>
      </c>
      <c r="C75" s="133">
        <v>0</v>
      </c>
      <c r="D75" s="133">
        <v>0</v>
      </c>
      <c r="E75" s="133">
        <v>0</v>
      </c>
      <c r="F75" s="133">
        <v>0</v>
      </c>
      <c r="G75" s="133">
        <v>0</v>
      </c>
      <c r="H75" s="133">
        <v>0</v>
      </c>
      <c r="I75" s="133">
        <v>0</v>
      </c>
      <c r="J75" s="133">
        <v>0</v>
      </c>
    </row>
    <row r="76" spans="1:10" x14ac:dyDescent="0.25">
      <c r="A76" s="135" t="s">
        <v>251</v>
      </c>
      <c r="B76" s="132" t="s">
        <v>252</v>
      </c>
      <c r="C76" s="131">
        <v>0</v>
      </c>
      <c r="D76" s="131">
        <v>0</v>
      </c>
      <c r="E76" s="131">
        <v>0</v>
      </c>
      <c r="F76" s="131">
        <v>0</v>
      </c>
      <c r="G76" s="131">
        <v>0</v>
      </c>
      <c r="H76" s="131">
        <v>0</v>
      </c>
      <c r="I76" s="131">
        <v>0</v>
      </c>
      <c r="J76" s="131">
        <v>0</v>
      </c>
    </row>
    <row r="77" spans="1:10" x14ac:dyDescent="0.25">
      <c r="A77" s="136" t="s">
        <v>251</v>
      </c>
      <c r="B77" s="134" t="s">
        <v>253</v>
      </c>
      <c r="C77" s="133">
        <v>0</v>
      </c>
      <c r="D77" s="133">
        <v>0</v>
      </c>
      <c r="E77" s="133">
        <v>0</v>
      </c>
      <c r="F77" s="133">
        <v>0</v>
      </c>
      <c r="G77" s="133">
        <v>0</v>
      </c>
      <c r="H77" s="133">
        <v>0</v>
      </c>
      <c r="I77" s="133">
        <v>0</v>
      </c>
      <c r="J77" s="133">
        <v>0</v>
      </c>
    </row>
    <row r="78" spans="1:10" x14ac:dyDescent="0.25">
      <c r="A78" s="135" t="s">
        <v>251</v>
      </c>
      <c r="B78" s="132" t="s">
        <v>254</v>
      </c>
      <c r="C78" s="131">
        <v>0</v>
      </c>
      <c r="D78" s="131">
        <v>0</v>
      </c>
      <c r="E78" s="131">
        <v>0</v>
      </c>
      <c r="F78" s="131">
        <v>0</v>
      </c>
      <c r="G78" s="131">
        <v>0</v>
      </c>
      <c r="H78" s="131">
        <v>0</v>
      </c>
      <c r="I78" s="131">
        <v>0</v>
      </c>
      <c r="J78" s="131">
        <v>0</v>
      </c>
    </row>
    <row r="79" spans="1:10" x14ac:dyDescent="0.25">
      <c r="A79" s="136" t="s">
        <v>251</v>
      </c>
      <c r="B79" s="134" t="s">
        <v>255</v>
      </c>
      <c r="C79" s="133">
        <v>0</v>
      </c>
      <c r="D79" s="133">
        <v>0</v>
      </c>
      <c r="E79" s="133">
        <v>0</v>
      </c>
      <c r="F79" s="133">
        <v>0</v>
      </c>
      <c r="G79" s="133">
        <v>0</v>
      </c>
      <c r="H79" s="133">
        <v>0</v>
      </c>
      <c r="I79" s="133">
        <v>0</v>
      </c>
      <c r="J79" s="133">
        <v>0</v>
      </c>
    </row>
    <row r="80" spans="1:10" x14ac:dyDescent="0.25">
      <c r="A80" s="135" t="s">
        <v>251</v>
      </c>
      <c r="B80" s="132" t="s">
        <v>551</v>
      </c>
      <c r="C80" s="131">
        <v>0</v>
      </c>
      <c r="D80" s="131">
        <v>0</v>
      </c>
      <c r="E80" s="131">
        <v>0</v>
      </c>
      <c r="F80" s="131">
        <v>0</v>
      </c>
      <c r="G80" s="131">
        <v>0</v>
      </c>
      <c r="H80" s="131">
        <v>0</v>
      </c>
      <c r="I80" s="131">
        <v>0</v>
      </c>
      <c r="J80" s="131">
        <v>0</v>
      </c>
    </row>
    <row r="81" spans="1:10" x14ac:dyDescent="0.25">
      <c r="A81" s="136" t="s">
        <v>251</v>
      </c>
      <c r="B81" s="134" t="s">
        <v>256</v>
      </c>
      <c r="C81" s="133">
        <v>0</v>
      </c>
      <c r="D81" s="133">
        <v>0</v>
      </c>
      <c r="E81" s="133">
        <v>0</v>
      </c>
      <c r="F81" s="133">
        <v>0</v>
      </c>
      <c r="G81" s="133">
        <v>0</v>
      </c>
      <c r="H81" s="133">
        <v>0</v>
      </c>
      <c r="I81" s="133">
        <v>0</v>
      </c>
      <c r="J81" s="133">
        <v>0</v>
      </c>
    </row>
    <row r="82" spans="1:10" x14ac:dyDescent="0.25">
      <c r="A82" s="135" t="s">
        <v>251</v>
      </c>
      <c r="B82" s="132" t="s">
        <v>257</v>
      </c>
      <c r="C82" s="131">
        <v>0</v>
      </c>
      <c r="D82" s="131">
        <v>0</v>
      </c>
      <c r="E82" s="131">
        <v>0</v>
      </c>
      <c r="F82" s="131">
        <v>0</v>
      </c>
      <c r="G82" s="131">
        <v>0</v>
      </c>
      <c r="H82" s="131">
        <v>0</v>
      </c>
      <c r="I82" s="131">
        <v>0</v>
      </c>
      <c r="J82" s="131">
        <v>0</v>
      </c>
    </row>
    <row r="83" spans="1:10" x14ac:dyDescent="0.25">
      <c r="A83" s="136" t="s">
        <v>251</v>
      </c>
      <c r="B83" s="134" t="s">
        <v>258</v>
      </c>
      <c r="C83" s="133">
        <v>0</v>
      </c>
      <c r="D83" s="133">
        <v>0</v>
      </c>
      <c r="E83" s="133">
        <v>0</v>
      </c>
      <c r="F83" s="133">
        <v>0</v>
      </c>
      <c r="G83" s="133">
        <v>0</v>
      </c>
      <c r="H83" s="133">
        <v>0</v>
      </c>
      <c r="I83" s="133">
        <v>0</v>
      </c>
      <c r="J83" s="133">
        <v>0</v>
      </c>
    </row>
    <row r="84" spans="1:10" x14ac:dyDescent="0.25">
      <c r="A84" s="135" t="s">
        <v>251</v>
      </c>
      <c r="B84" s="132" t="s">
        <v>259</v>
      </c>
      <c r="C84" s="131">
        <v>0</v>
      </c>
      <c r="D84" s="131">
        <v>0</v>
      </c>
      <c r="E84" s="131">
        <v>0</v>
      </c>
      <c r="F84" s="131">
        <v>0</v>
      </c>
      <c r="G84" s="131">
        <v>0</v>
      </c>
      <c r="H84" s="131">
        <v>0</v>
      </c>
      <c r="I84" s="131">
        <v>0</v>
      </c>
      <c r="J84" s="131">
        <v>0</v>
      </c>
    </row>
    <row r="85" spans="1:10" x14ac:dyDescent="0.25">
      <c r="A85" s="136" t="s">
        <v>251</v>
      </c>
      <c r="B85" s="134" t="s">
        <v>260</v>
      </c>
      <c r="C85" s="133">
        <v>0</v>
      </c>
      <c r="D85" s="133">
        <v>0</v>
      </c>
      <c r="E85" s="133">
        <v>0</v>
      </c>
      <c r="F85" s="133">
        <v>0</v>
      </c>
      <c r="G85" s="133">
        <v>0</v>
      </c>
      <c r="H85" s="133">
        <v>0</v>
      </c>
      <c r="I85" s="133">
        <v>0</v>
      </c>
      <c r="J85" s="133">
        <v>0</v>
      </c>
    </row>
    <row r="86" spans="1:10" x14ac:dyDescent="0.25">
      <c r="A86" s="135" t="s">
        <v>251</v>
      </c>
      <c r="B86" s="132" t="s">
        <v>261</v>
      </c>
      <c r="C86" s="131">
        <v>0</v>
      </c>
      <c r="D86" s="131">
        <v>0</v>
      </c>
      <c r="E86" s="131">
        <v>0</v>
      </c>
      <c r="F86" s="131">
        <v>0</v>
      </c>
      <c r="G86" s="131">
        <v>0</v>
      </c>
      <c r="H86" s="131">
        <v>0</v>
      </c>
      <c r="I86" s="131">
        <v>0</v>
      </c>
      <c r="J86" s="131">
        <v>0</v>
      </c>
    </row>
    <row r="87" spans="1:10" x14ac:dyDescent="0.25">
      <c r="A87" s="136" t="s">
        <v>251</v>
      </c>
      <c r="B87" s="134" t="s">
        <v>262</v>
      </c>
      <c r="C87" s="133">
        <v>0</v>
      </c>
      <c r="D87" s="133">
        <v>0</v>
      </c>
      <c r="E87" s="133">
        <v>0</v>
      </c>
      <c r="F87" s="133">
        <v>0</v>
      </c>
      <c r="G87" s="133">
        <v>0</v>
      </c>
      <c r="H87" s="133">
        <v>0</v>
      </c>
      <c r="I87" s="133">
        <v>0</v>
      </c>
      <c r="J87" s="133">
        <v>0</v>
      </c>
    </row>
    <row r="88" spans="1:10" x14ac:dyDescent="0.25">
      <c r="A88" s="135" t="s">
        <v>251</v>
      </c>
      <c r="B88" s="132" t="s">
        <v>263</v>
      </c>
      <c r="C88" s="131">
        <v>0</v>
      </c>
      <c r="D88" s="131">
        <v>0</v>
      </c>
      <c r="E88" s="131">
        <v>0</v>
      </c>
      <c r="F88" s="131">
        <v>0</v>
      </c>
      <c r="G88" s="131">
        <v>0</v>
      </c>
      <c r="H88" s="131">
        <v>0</v>
      </c>
      <c r="I88" s="131">
        <v>0</v>
      </c>
      <c r="J88" s="131">
        <v>0</v>
      </c>
    </row>
    <row r="89" spans="1:10" x14ac:dyDescent="0.25">
      <c r="A89" s="136" t="s">
        <v>251</v>
      </c>
      <c r="B89" s="134" t="s">
        <v>264</v>
      </c>
      <c r="C89" s="133">
        <v>0</v>
      </c>
      <c r="D89" s="133">
        <v>0</v>
      </c>
      <c r="E89" s="133">
        <v>0</v>
      </c>
      <c r="F89" s="133">
        <v>0</v>
      </c>
      <c r="G89" s="133">
        <v>0</v>
      </c>
      <c r="H89" s="133">
        <v>0</v>
      </c>
      <c r="I89" s="133">
        <v>0</v>
      </c>
      <c r="J89" s="133">
        <v>0</v>
      </c>
    </row>
    <row r="90" spans="1:10" x14ac:dyDescent="0.25">
      <c r="A90" s="135" t="s">
        <v>251</v>
      </c>
      <c r="B90" s="132" t="s">
        <v>265</v>
      </c>
      <c r="C90" s="131">
        <v>0</v>
      </c>
      <c r="D90" s="131">
        <v>0</v>
      </c>
      <c r="E90" s="131">
        <v>0</v>
      </c>
      <c r="F90" s="131">
        <v>0</v>
      </c>
      <c r="G90" s="131">
        <v>0</v>
      </c>
      <c r="H90" s="131">
        <v>0</v>
      </c>
      <c r="I90" s="131">
        <v>0</v>
      </c>
      <c r="J90" s="131">
        <v>0</v>
      </c>
    </row>
    <row r="91" spans="1:10" x14ac:dyDescent="0.25">
      <c r="A91" s="136" t="s">
        <v>251</v>
      </c>
      <c r="B91" s="134" t="s">
        <v>266</v>
      </c>
      <c r="C91" s="133">
        <v>0</v>
      </c>
      <c r="D91" s="133">
        <v>0</v>
      </c>
      <c r="E91" s="133">
        <v>0</v>
      </c>
      <c r="F91" s="133">
        <v>0</v>
      </c>
      <c r="G91" s="133">
        <v>0</v>
      </c>
      <c r="H91" s="133">
        <v>0</v>
      </c>
      <c r="I91" s="133">
        <v>0</v>
      </c>
      <c r="J91" s="133">
        <v>0</v>
      </c>
    </row>
    <row r="92" spans="1:10" x14ac:dyDescent="0.25">
      <c r="A92" s="135" t="s">
        <v>267</v>
      </c>
      <c r="B92" s="132" t="s">
        <v>268</v>
      </c>
      <c r="C92" s="131">
        <v>0</v>
      </c>
      <c r="D92" s="131">
        <v>0</v>
      </c>
      <c r="E92" s="131">
        <v>0</v>
      </c>
      <c r="F92" s="131">
        <v>0</v>
      </c>
      <c r="G92" s="131">
        <v>0</v>
      </c>
      <c r="H92" s="131">
        <v>0</v>
      </c>
      <c r="I92" s="131">
        <v>0</v>
      </c>
      <c r="J92" s="131">
        <v>0</v>
      </c>
    </row>
    <row r="93" spans="1:10" x14ac:dyDescent="0.25">
      <c r="A93" s="136" t="s">
        <v>267</v>
      </c>
      <c r="B93" s="134" t="s">
        <v>269</v>
      </c>
      <c r="C93" s="133">
        <v>0</v>
      </c>
      <c r="D93" s="133">
        <v>0</v>
      </c>
      <c r="E93" s="133">
        <v>0</v>
      </c>
      <c r="F93" s="133">
        <v>0</v>
      </c>
      <c r="G93" s="133">
        <v>0</v>
      </c>
      <c r="H93" s="133">
        <v>0</v>
      </c>
      <c r="I93" s="133">
        <v>0</v>
      </c>
      <c r="J93" s="133">
        <v>0</v>
      </c>
    </row>
    <row r="94" spans="1:10" x14ac:dyDescent="0.25">
      <c r="A94" s="135" t="s">
        <v>270</v>
      </c>
      <c r="B94" s="132" t="s">
        <v>552</v>
      </c>
      <c r="C94" s="131">
        <v>0</v>
      </c>
      <c r="D94" s="131">
        <v>0</v>
      </c>
      <c r="E94" s="131">
        <v>0</v>
      </c>
      <c r="F94" s="131">
        <v>0</v>
      </c>
      <c r="G94" s="131">
        <v>0</v>
      </c>
      <c r="H94" s="131">
        <v>0</v>
      </c>
      <c r="I94" s="131">
        <v>0</v>
      </c>
      <c r="J94" s="131">
        <v>0</v>
      </c>
    </row>
    <row r="95" spans="1:10" x14ac:dyDescent="0.25">
      <c r="A95" s="136" t="s">
        <v>270</v>
      </c>
      <c r="B95" s="134" t="s">
        <v>271</v>
      </c>
      <c r="C95" s="133">
        <v>0</v>
      </c>
      <c r="D95" s="133">
        <v>0</v>
      </c>
      <c r="E95" s="133">
        <v>0</v>
      </c>
      <c r="F95" s="133">
        <v>0</v>
      </c>
      <c r="G95" s="133">
        <v>0</v>
      </c>
      <c r="H95" s="133">
        <v>0</v>
      </c>
      <c r="I95" s="133">
        <v>0</v>
      </c>
      <c r="J95" s="133">
        <v>0</v>
      </c>
    </row>
    <row r="96" spans="1:10" x14ac:dyDescent="0.25">
      <c r="A96" s="135" t="s">
        <v>270</v>
      </c>
      <c r="B96" s="132" t="s">
        <v>272</v>
      </c>
      <c r="C96" s="131">
        <v>0</v>
      </c>
      <c r="D96" s="131">
        <v>0</v>
      </c>
      <c r="E96" s="131">
        <v>0</v>
      </c>
      <c r="F96" s="131">
        <v>0</v>
      </c>
      <c r="G96" s="131">
        <v>0</v>
      </c>
      <c r="H96" s="131">
        <v>0</v>
      </c>
      <c r="I96" s="131">
        <v>0</v>
      </c>
      <c r="J96" s="131">
        <v>0</v>
      </c>
    </row>
    <row r="97" spans="1:10" x14ac:dyDescent="0.25">
      <c r="A97" s="136" t="s">
        <v>273</v>
      </c>
      <c r="B97" s="134" t="s">
        <v>274</v>
      </c>
      <c r="C97" s="133">
        <v>0</v>
      </c>
      <c r="D97" s="133">
        <v>0</v>
      </c>
      <c r="E97" s="133">
        <v>0</v>
      </c>
      <c r="F97" s="133">
        <v>0</v>
      </c>
      <c r="G97" s="133">
        <v>0</v>
      </c>
      <c r="H97" s="133">
        <v>0</v>
      </c>
      <c r="I97" s="133">
        <v>0</v>
      </c>
      <c r="J97" s="133">
        <v>0</v>
      </c>
    </row>
    <row r="98" spans="1:10" x14ac:dyDescent="0.25">
      <c r="A98" s="135" t="s">
        <v>273</v>
      </c>
      <c r="B98" s="132" t="s">
        <v>275</v>
      </c>
      <c r="C98" s="131">
        <v>0</v>
      </c>
      <c r="D98" s="131">
        <v>0</v>
      </c>
      <c r="E98" s="131">
        <v>0</v>
      </c>
      <c r="F98" s="131">
        <v>0</v>
      </c>
      <c r="G98" s="131">
        <v>0</v>
      </c>
      <c r="H98" s="131">
        <v>0</v>
      </c>
      <c r="I98" s="131">
        <v>0</v>
      </c>
      <c r="J98" s="131">
        <v>0</v>
      </c>
    </row>
    <row r="99" spans="1:10" x14ac:dyDescent="0.25">
      <c r="A99" s="136" t="s">
        <v>273</v>
      </c>
      <c r="B99" s="134" t="s">
        <v>276</v>
      </c>
      <c r="C99" s="133">
        <v>0</v>
      </c>
      <c r="D99" s="133">
        <v>0</v>
      </c>
      <c r="E99" s="133">
        <v>0</v>
      </c>
      <c r="F99" s="133">
        <v>0</v>
      </c>
      <c r="G99" s="133">
        <v>0</v>
      </c>
      <c r="H99" s="133">
        <v>0</v>
      </c>
      <c r="I99" s="133">
        <v>0</v>
      </c>
      <c r="J99" s="133">
        <v>0</v>
      </c>
    </row>
    <row r="100" spans="1:10" x14ac:dyDescent="0.25">
      <c r="A100" s="135" t="s">
        <v>273</v>
      </c>
      <c r="B100" s="132" t="s">
        <v>277</v>
      </c>
      <c r="C100" s="131">
        <v>0</v>
      </c>
      <c r="D100" s="131">
        <v>0</v>
      </c>
      <c r="E100" s="131">
        <v>0</v>
      </c>
      <c r="F100" s="131">
        <v>0</v>
      </c>
      <c r="G100" s="131">
        <v>0</v>
      </c>
      <c r="H100" s="131">
        <v>0</v>
      </c>
      <c r="I100" s="131">
        <v>0</v>
      </c>
      <c r="J100" s="131">
        <v>0</v>
      </c>
    </row>
    <row r="101" spans="1:10" x14ac:dyDescent="0.25">
      <c r="A101" s="136" t="s">
        <v>273</v>
      </c>
      <c r="B101" s="134" t="s">
        <v>278</v>
      </c>
      <c r="C101" s="133">
        <v>0</v>
      </c>
      <c r="D101" s="133">
        <v>0</v>
      </c>
      <c r="E101" s="133">
        <v>0</v>
      </c>
      <c r="F101" s="133">
        <v>0</v>
      </c>
      <c r="G101" s="133">
        <v>0</v>
      </c>
      <c r="H101" s="133">
        <v>0</v>
      </c>
      <c r="I101" s="133">
        <v>0</v>
      </c>
      <c r="J101" s="133">
        <v>0</v>
      </c>
    </row>
    <row r="102" spans="1:10" x14ac:dyDescent="0.25">
      <c r="A102" s="135" t="s">
        <v>273</v>
      </c>
      <c r="B102" s="132" t="s">
        <v>279</v>
      </c>
      <c r="C102" s="131">
        <v>0</v>
      </c>
      <c r="D102" s="131">
        <v>0</v>
      </c>
      <c r="E102" s="131">
        <v>0</v>
      </c>
      <c r="F102" s="131">
        <v>0</v>
      </c>
      <c r="G102" s="131">
        <v>0</v>
      </c>
      <c r="H102" s="131">
        <v>0</v>
      </c>
      <c r="I102" s="131">
        <v>0</v>
      </c>
      <c r="J102" s="131">
        <v>0</v>
      </c>
    </row>
    <row r="103" spans="1:10" x14ac:dyDescent="0.25">
      <c r="A103" s="136" t="s">
        <v>273</v>
      </c>
      <c r="B103" s="134" t="s">
        <v>280</v>
      </c>
      <c r="C103" s="133">
        <v>27</v>
      </c>
      <c r="D103" s="133">
        <v>0</v>
      </c>
      <c r="E103" s="133">
        <v>2</v>
      </c>
      <c r="F103" s="133">
        <v>1</v>
      </c>
      <c r="G103" s="133">
        <v>0</v>
      </c>
      <c r="H103" s="133">
        <v>0</v>
      </c>
      <c r="I103" s="133">
        <v>27</v>
      </c>
      <c r="J103" s="133">
        <v>0</v>
      </c>
    </row>
    <row r="104" spans="1:10" x14ac:dyDescent="0.25">
      <c r="A104" s="135" t="s">
        <v>273</v>
      </c>
      <c r="B104" s="132" t="s">
        <v>281</v>
      </c>
      <c r="C104" s="131">
        <v>14</v>
      </c>
      <c r="D104" s="131">
        <v>0</v>
      </c>
      <c r="E104" s="131">
        <v>0</v>
      </c>
      <c r="F104" s="131">
        <v>0</v>
      </c>
      <c r="G104" s="131">
        <v>0</v>
      </c>
      <c r="H104" s="131">
        <v>0</v>
      </c>
      <c r="I104" s="131">
        <v>0</v>
      </c>
      <c r="J104" s="131">
        <v>14</v>
      </c>
    </row>
    <row r="105" spans="1:10" x14ac:dyDescent="0.25">
      <c r="A105" s="136" t="s">
        <v>273</v>
      </c>
      <c r="B105" s="134" t="s">
        <v>282</v>
      </c>
      <c r="C105" s="133">
        <v>0</v>
      </c>
      <c r="D105" s="133">
        <v>0</v>
      </c>
      <c r="E105" s="133">
        <v>0</v>
      </c>
      <c r="F105" s="133">
        <v>0</v>
      </c>
      <c r="G105" s="133">
        <v>0</v>
      </c>
      <c r="H105" s="133">
        <v>0</v>
      </c>
      <c r="I105" s="133">
        <v>0</v>
      </c>
      <c r="J105" s="133">
        <v>0</v>
      </c>
    </row>
    <row r="106" spans="1:10" x14ac:dyDescent="0.25">
      <c r="A106" s="135" t="s">
        <v>273</v>
      </c>
      <c r="B106" s="132" t="s">
        <v>283</v>
      </c>
      <c r="C106" s="131">
        <v>0</v>
      </c>
      <c r="D106" s="131">
        <v>0</v>
      </c>
      <c r="E106" s="131">
        <v>0</v>
      </c>
      <c r="F106" s="131">
        <v>0</v>
      </c>
      <c r="G106" s="131">
        <v>0</v>
      </c>
      <c r="H106" s="131">
        <v>0</v>
      </c>
      <c r="I106" s="131">
        <v>0</v>
      </c>
      <c r="J106" s="131">
        <v>0</v>
      </c>
    </row>
    <row r="107" spans="1:10" x14ac:dyDescent="0.25">
      <c r="A107" s="136" t="s">
        <v>273</v>
      </c>
      <c r="B107" s="134" t="s">
        <v>284</v>
      </c>
      <c r="C107" s="133">
        <v>0</v>
      </c>
      <c r="D107" s="133">
        <v>0</v>
      </c>
      <c r="E107" s="133">
        <v>0</v>
      </c>
      <c r="F107" s="133">
        <v>0</v>
      </c>
      <c r="G107" s="133">
        <v>0</v>
      </c>
      <c r="H107" s="133">
        <v>0</v>
      </c>
      <c r="I107" s="133">
        <v>0</v>
      </c>
      <c r="J107" s="133">
        <v>0</v>
      </c>
    </row>
    <row r="108" spans="1:10" x14ac:dyDescent="0.25">
      <c r="A108" s="135" t="s">
        <v>273</v>
      </c>
      <c r="B108" s="132" t="s">
        <v>285</v>
      </c>
      <c r="C108" s="131">
        <v>0</v>
      </c>
      <c r="D108" s="131">
        <v>0</v>
      </c>
      <c r="E108" s="131">
        <v>0</v>
      </c>
      <c r="F108" s="131">
        <v>0</v>
      </c>
      <c r="G108" s="131">
        <v>0</v>
      </c>
      <c r="H108" s="131">
        <v>0</v>
      </c>
      <c r="I108" s="131">
        <v>0</v>
      </c>
      <c r="J108" s="131">
        <v>0</v>
      </c>
    </row>
    <row r="109" spans="1:10" x14ac:dyDescent="0.25">
      <c r="A109" s="136" t="s">
        <v>273</v>
      </c>
      <c r="B109" s="134" t="s">
        <v>286</v>
      </c>
      <c r="C109" s="133">
        <v>0</v>
      </c>
      <c r="D109" s="133">
        <v>0</v>
      </c>
      <c r="E109" s="133">
        <v>0</v>
      </c>
      <c r="F109" s="133">
        <v>0</v>
      </c>
      <c r="G109" s="133">
        <v>0</v>
      </c>
      <c r="H109" s="133">
        <v>0</v>
      </c>
      <c r="I109" s="133">
        <v>0</v>
      </c>
      <c r="J109" s="133">
        <v>0</v>
      </c>
    </row>
    <row r="110" spans="1:10" x14ac:dyDescent="0.25">
      <c r="A110" s="135" t="s">
        <v>273</v>
      </c>
      <c r="B110" s="132" t="s">
        <v>287</v>
      </c>
      <c r="C110" s="131">
        <v>0</v>
      </c>
      <c r="D110" s="131">
        <v>0</v>
      </c>
      <c r="E110" s="131">
        <v>0</v>
      </c>
      <c r="F110" s="131">
        <v>0</v>
      </c>
      <c r="G110" s="131">
        <v>0</v>
      </c>
      <c r="H110" s="131">
        <v>0</v>
      </c>
      <c r="I110" s="131">
        <v>0</v>
      </c>
      <c r="J110" s="131">
        <v>0</v>
      </c>
    </row>
    <row r="111" spans="1:10" x14ac:dyDescent="0.25">
      <c r="A111" s="136" t="s">
        <v>288</v>
      </c>
      <c r="B111" s="134" t="s">
        <v>289</v>
      </c>
      <c r="C111" s="133">
        <v>3</v>
      </c>
      <c r="D111" s="133">
        <v>0</v>
      </c>
      <c r="E111" s="133">
        <v>0</v>
      </c>
      <c r="F111" s="133">
        <v>0</v>
      </c>
      <c r="G111" s="133">
        <v>0</v>
      </c>
      <c r="H111" s="133">
        <v>0</v>
      </c>
      <c r="I111" s="133">
        <v>0</v>
      </c>
      <c r="J111" s="133">
        <v>3</v>
      </c>
    </row>
    <row r="112" spans="1:10" x14ac:dyDescent="0.25">
      <c r="A112" s="135" t="s">
        <v>288</v>
      </c>
      <c r="B112" s="132" t="s">
        <v>290</v>
      </c>
      <c r="C112" s="131">
        <v>0</v>
      </c>
      <c r="D112" s="131">
        <v>0</v>
      </c>
      <c r="E112" s="131">
        <v>0</v>
      </c>
      <c r="F112" s="131">
        <v>0</v>
      </c>
      <c r="G112" s="131">
        <v>0</v>
      </c>
      <c r="H112" s="131">
        <v>0</v>
      </c>
      <c r="I112" s="131">
        <v>0</v>
      </c>
      <c r="J112" s="131">
        <v>0</v>
      </c>
    </row>
    <row r="113" spans="1:10" x14ac:dyDescent="0.25">
      <c r="A113" s="136" t="s">
        <v>288</v>
      </c>
      <c r="B113" s="134" t="s">
        <v>291</v>
      </c>
      <c r="C113" s="133">
        <v>0</v>
      </c>
      <c r="D113" s="133">
        <v>0</v>
      </c>
      <c r="E113" s="133">
        <v>0</v>
      </c>
      <c r="F113" s="133">
        <v>0</v>
      </c>
      <c r="G113" s="133">
        <v>0</v>
      </c>
      <c r="H113" s="133">
        <v>0</v>
      </c>
      <c r="I113" s="133">
        <v>0</v>
      </c>
      <c r="J113" s="133">
        <v>0</v>
      </c>
    </row>
    <row r="114" spans="1:10" x14ac:dyDescent="0.25">
      <c r="A114" s="135" t="s">
        <v>288</v>
      </c>
      <c r="B114" s="132" t="s">
        <v>292</v>
      </c>
      <c r="C114" s="131">
        <v>0</v>
      </c>
      <c r="D114" s="131">
        <v>0</v>
      </c>
      <c r="E114" s="131">
        <v>0</v>
      </c>
      <c r="F114" s="131">
        <v>0</v>
      </c>
      <c r="G114" s="131">
        <v>0</v>
      </c>
      <c r="H114" s="131">
        <v>0</v>
      </c>
      <c r="I114" s="131">
        <v>0</v>
      </c>
      <c r="J114" s="131">
        <v>0</v>
      </c>
    </row>
    <row r="115" spans="1:10" x14ac:dyDescent="0.25">
      <c r="A115" s="136" t="s">
        <v>288</v>
      </c>
      <c r="B115" s="134" t="s">
        <v>293</v>
      </c>
      <c r="C115" s="133">
        <v>0</v>
      </c>
      <c r="D115" s="133">
        <v>0</v>
      </c>
      <c r="E115" s="133">
        <v>0</v>
      </c>
      <c r="F115" s="133">
        <v>0</v>
      </c>
      <c r="G115" s="133">
        <v>0</v>
      </c>
      <c r="H115" s="133">
        <v>0</v>
      </c>
      <c r="I115" s="133">
        <v>0</v>
      </c>
      <c r="J115" s="133">
        <v>0</v>
      </c>
    </row>
    <row r="116" spans="1:10" x14ac:dyDescent="0.25">
      <c r="A116" s="135" t="s">
        <v>288</v>
      </c>
      <c r="B116" s="132" t="s">
        <v>294</v>
      </c>
      <c r="C116" s="131">
        <v>0</v>
      </c>
      <c r="D116" s="131">
        <v>0</v>
      </c>
      <c r="E116" s="131">
        <v>0</v>
      </c>
      <c r="F116" s="131">
        <v>0</v>
      </c>
      <c r="G116" s="131">
        <v>0</v>
      </c>
      <c r="H116" s="131">
        <v>0</v>
      </c>
      <c r="I116" s="131">
        <v>0</v>
      </c>
      <c r="J116" s="131">
        <v>0</v>
      </c>
    </row>
    <row r="117" spans="1:10" x14ac:dyDescent="0.25">
      <c r="A117" s="136" t="s">
        <v>288</v>
      </c>
      <c r="B117" s="134" t="s">
        <v>295</v>
      </c>
      <c r="C117" s="133">
        <v>0</v>
      </c>
      <c r="D117" s="133">
        <v>0</v>
      </c>
      <c r="E117" s="133">
        <v>0</v>
      </c>
      <c r="F117" s="133">
        <v>0</v>
      </c>
      <c r="G117" s="133">
        <v>0</v>
      </c>
      <c r="H117" s="133">
        <v>0</v>
      </c>
      <c r="I117" s="133">
        <v>0</v>
      </c>
      <c r="J117" s="133">
        <v>0</v>
      </c>
    </row>
    <row r="118" spans="1:10" x14ac:dyDescent="0.25">
      <c r="A118" s="135" t="s">
        <v>296</v>
      </c>
      <c r="B118" s="132" t="s">
        <v>297</v>
      </c>
      <c r="C118" s="131">
        <v>0</v>
      </c>
      <c r="D118" s="131">
        <v>0</v>
      </c>
      <c r="E118" s="131">
        <v>0</v>
      </c>
      <c r="F118" s="131">
        <v>0</v>
      </c>
      <c r="G118" s="131">
        <v>0</v>
      </c>
      <c r="H118" s="131">
        <v>0</v>
      </c>
      <c r="I118" s="131">
        <v>0</v>
      </c>
      <c r="J118" s="131">
        <v>0</v>
      </c>
    </row>
    <row r="119" spans="1:10" x14ac:dyDescent="0.25">
      <c r="A119" s="136" t="s">
        <v>296</v>
      </c>
      <c r="B119" s="134" t="s">
        <v>298</v>
      </c>
      <c r="C119" s="133">
        <v>0</v>
      </c>
      <c r="D119" s="133">
        <v>0</v>
      </c>
      <c r="E119" s="133">
        <v>0</v>
      </c>
      <c r="F119" s="133">
        <v>0</v>
      </c>
      <c r="G119" s="133">
        <v>0</v>
      </c>
      <c r="H119" s="133">
        <v>0</v>
      </c>
      <c r="I119" s="133">
        <v>0</v>
      </c>
      <c r="J119" s="133">
        <v>0</v>
      </c>
    </row>
    <row r="120" spans="1:10" x14ac:dyDescent="0.25">
      <c r="A120" s="135" t="s">
        <v>296</v>
      </c>
      <c r="B120" s="132" t="s">
        <v>299</v>
      </c>
      <c r="C120" s="131">
        <v>0</v>
      </c>
      <c r="D120" s="131">
        <v>0</v>
      </c>
      <c r="E120" s="131">
        <v>0</v>
      </c>
      <c r="F120" s="131">
        <v>0</v>
      </c>
      <c r="G120" s="131">
        <v>0</v>
      </c>
      <c r="H120" s="131">
        <v>0</v>
      </c>
      <c r="I120" s="131">
        <v>0</v>
      </c>
      <c r="J120" s="131">
        <v>0</v>
      </c>
    </row>
    <row r="121" spans="1:10" x14ac:dyDescent="0.25">
      <c r="A121" s="136" t="s">
        <v>296</v>
      </c>
      <c r="B121" s="134" t="s">
        <v>300</v>
      </c>
      <c r="C121" s="133">
        <v>0</v>
      </c>
      <c r="D121" s="133">
        <v>0</v>
      </c>
      <c r="E121" s="133">
        <v>0</v>
      </c>
      <c r="F121" s="133">
        <v>0</v>
      </c>
      <c r="G121" s="133">
        <v>0</v>
      </c>
      <c r="H121" s="133">
        <v>0</v>
      </c>
      <c r="I121" s="133">
        <v>0</v>
      </c>
      <c r="J121" s="133">
        <v>0</v>
      </c>
    </row>
    <row r="122" spans="1:10" x14ac:dyDescent="0.25">
      <c r="A122" s="135" t="s">
        <v>296</v>
      </c>
      <c r="B122" s="132" t="s">
        <v>301</v>
      </c>
      <c r="C122" s="131">
        <v>0</v>
      </c>
      <c r="D122" s="131">
        <v>0</v>
      </c>
      <c r="E122" s="131">
        <v>0</v>
      </c>
      <c r="F122" s="131">
        <v>0</v>
      </c>
      <c r="G122" s="131">
        <v>0</v>
      </c>
      <c r="H122" s="131">
        <v>0</v>
      </c>
      <c r="I122" s="131">
        <v>0</v>
      </c>
      <c r="J122" s="131">
        <v>0</v>
      </c>
    </row>
    <row r="123" spans="1:10" x14ac:dyDescent="0.25">
      <c r="A123" s="136" t="s">
        <v>296</v>
      </c>
      <c r="B123" s="134" t="s">
        <v>302</v>
      </c>
      <c r="C123" s="133">
        <v>3</v>
      </c>
      <c r="D123" s="133">
        <v>0</v>
      </c>
      <c r="E123" s="133">
        <v>0</v>
      </c>
      <c r="F123" s="133">
        <v>0</v>
      </c>
      <c r="G123" s="133">
        <v>0</v>
      </c>
      <c r="H123" s="133">
        <v>0</v>
      </c>
      <c r="I123" s="133">
        <v>3</v>
      </c>
      <c r="J123" s="133">
        <v>0</v>
      </c>
    </row>
    <row r="124" spans="1:10" x14ac:dyDescent="0.25">
      <c r="A124" s="135" t="s">
        <v>303</v>
      </c>
      <c r="B124" s="132" t="s">
        <v>304</v>
      </c>
      <c r="C124" s="131">
        <v>0</v>
      </c>
      <c r="D124" s="131">
        <v>0</v>
      </c>
      <c r="E124" s="131">
        <v>0</v>
      </c>
      <c r="F124" s="131">
        <v>0</v>
      </c>
      <c r="G124" s="131">
        <v>0</v>
      </c>
      <c r="H124" s="131">
        <v>0</v>
      </c>
      <c r="I124" s="131">
        <v>0</v>
      </c>
      <c r="J124" s="131">
        <v>0</v>
      </c>
    </row>
    <row r="125" spans="1:10" x14ac:dyDescent="0.25">
      <c r="A125" s="136" t="s">
        <v>303</v>
      </c>
      <c r="B125" s="134" t="s">
        <v>305</v>
      </c>
      <c r="C125" s="133">
        <v>0</v>
      </c>
      <c r="D125" s="133">
        <v>0</v>
      </c>
      <c r="E125" s="133">
        <v>0</v>
      </c>
      <c r="F125" s="133">
        <v>0</v>
      </c>
      <c r="G125" s="133">
        <v>0</v>
      </c>
      <c r="H125" s="133">
        <v>0</v>
      </c>
      <c r="I125" s="133">
        <v>0</v>
      </c>
      <c r="J125" s="133">
        <v>0</v>
      </c>
    </row>
    <row r="126" spans="1:10" x14ac:dyDescent="0.25">
      <c r="A126" s="135" t="s">
        <v>303</v>
      </c>
      <c r="B126" s="132" t="s">
        <v>306</v>
      </c>
      <c r="C126" s="131">
        <v>0</v>
      </c>
      <c r="D126" s="131">
        <v>0</v>
      </c>
      <c r="E126" s="131">
        <v>0</v>
      </c>
      <c r="F126" s="131">
        <v>0</v>
      </c>
      <c r="G126" s="131">
        <v>0</v>
      </c>
      <c r="H126" s="131">
        <v>0</v>
      </c>
      <c r="I126" s="131">
        <v>0</v>
      </c>
      <c r="J126" s="131">
        <v>0</v>
      </c>
    </row>
    <row r="127" spans="1:10" x14ac:dyDescent="0.25">
      <c r="A127" s="136" t="s">
        <v>303</v>
      </c>
      <c r="B127" s="134" t="s">
        <v>307</v>
      </c>
      <c r="C127" s="133">
        <v>0</v>
      </c>
      <c r="D127" s="133">
        <v>0</v>
      </c>
      <c r="E127" s="133">
        <v>0</v>
      </c>
      <c r="F127" s="133">
        <v>0</v>
      </c>
      <c r="G127" s="133">
        <v>0</v>
      </c>
      <c r="H127" s="133">
        <v>0</v>
      </c>
      <c r="I127" s="133">
        <v>0</v>
      </c>
      <c r="J127" s="133">
        <v>0</v>
      </c>
    </row>
    <row r="128" spans="1:10" x14ac:dyDescent="0.25">
      <c r="A128" s="135" t="s">
        <v>308</v>
      </c>
      <c r="B128" s="132" t="s">
        <v>309</v>
      </c>
      <c r="C128" s="131">
        <v>4</v>
      </c>
      <c r="D128" s="131">
        <v>0</v>
      </c>
      <c r="E128" s="131">
        <v>4</v>
      </c>
      <c r="F128" s="131">
        <v>0</v>
      </c>
      <c r="G128" s="131">
        <v>0</v>
      </c>
      <c r="H128" s="131">
        <v>0</v>
      </c>
      <c r="I128" s="131">
        <v>0</v>
      </c>
      <c r="J128" s="131">
        <v>0</v>
      </c>
    </row>
    <row r="129" spans="1:10" x14ac:dyDescent="0.25">
      <c r="A129" s="136" t="s">
        <v>308</v>
      </c>
      <c r="B129" s="134" t="s">
        <v>310</v>
      </c>
      <c r="C129" s="133">
        <v>0</v>
      </c>
      <c r="D129" s="133">
        <v>0</v>
      </c>
      <c r="E129" s="133">
        <v>0</v>
      </c>
      <c r="F129" s="133">
        <v>0</v>
      </c>
      <c r="G129" s="133">
        <v>0</v>
      </c>
      <c r="H129" s="133">
        <v>0</v>
      </c>
      <c r="I129" s="133">
        <v>0</v>
      </c>
      <c r="J129" s="133">
        <v>0</v>
      </c>
    </row>
    <row r="130" spans="1:10" x14ac:dyDescent="0.25">
      <c r="A130" s="135" t="s">
        <v>308</v>
      </c>
      <c r="B130" s="132" t="s">
        <v>311</v>
      </c>
      <c r="C130" s="131">
        <v>0</v>
      </c>
      <c r="D130" s="131">
        <v>0</v>
      </c>
      <c r="E130" s="131">
        <v>0</v>
      </c>
      <c r="F130" s="131">
        <v>0</v>
      </c>
      <c r="G130" s="131">
        <v>0</v>
      </c>
      <c r="H130" s="131">
        <v>0</v>
      </c>
      <c r="I130" s="131">
        <v>0</v>
      </c>
      <c r="J130" s="131">
        <v>0</v>
      </c>
    </row>
    <row r="131" spans="1:10" x14ac:dyDescent="0.25">
      <c r="A131" s="136" t="s">
        <v>308</v>
      </c>
      <c r="B131" s="134" t="s">
        <v>312</v>
      </c>
      <c r="C131" s="133">
        <v>0</v>
      </c>
      <c r="D131" s="133">
        <v>0</v>
      </c>
      <c r="E131" s="133">
        <v>0</v>
      </c>
      <c r="F131" s="133">
        <v>0</v>
      </c>
      <c r="G131" s="133">
        <v>0</v>
      </c>
      <c r="H131" s="133">
        <v>0</v>
      </c>
      <c r="I131" s="133">
        <v>0</v>
      </c>
      <c r="J131" s="133">
        <v>0</v>
      </c>
    </row>
    <row r="132" spans="1:10" x14ac:dyDescent="0.25">
      <c r="A132" s="135" t="s">
        <v>308</v>
      </c>
      <c r="B132" s="132" t="s">
        <v>313</v>
      </c>
      <c r="C132" s="131">
        <v>0</v>
      </c>
      <c r="D132" s="131">
        <v>0</v>
      </c>
      <c r="E132" s="131">
        <v>0</v>
      </c>
      <c r="F132" s="131">
        <v>0</v>
      </c>
      <c r="G132" s="131">
        <v>0</v>
      </c>
      <c r="H132" s="131">
        <v>0</v>
      </c>
      <c r="I132" s="131">
        <v>0</v>
      </c>
      <c r="J132" s="131">
        <v>0</v>
      </c>
    </row>
    <row r="133" spans="1:10" x14ac:dyDescent="0.25">
      <c r="A133" s="136" t="s">
        <v>314</v>
      </c>
      <c r="B133" s="134" t="s">
        <v>315</v>
      </c>
      <c r="C133" s="133">
        <v>0</v>
      </c>
      <c r="D133" s="133">
        <v>0</v>
      </c>
      <c r="E133" s="133">
        <v>0</v>
      </c>
      <c r="F133" s="133">
        <v>0</v>
      </c>
      <c r="G133" s="133">
        <v>0</v>
      </c>
      <c r="H133" s="133">
        <v>0</v>
      </c>
      <c r="I133" s="133">
        <v>0</v>
      </c>
      <c r="J133" s="133">
        <v>0</v>
      </c>
    </row>
    <row r="134" spans="1:10" x14ac:dyDescent="0.25">
      <c r="A134" s="135" t="s">
        <v>314</v>
      </c>
      <c r="B134" s="132" t="s">
        <v>316</v>
      </c>
      <c r="C134" s="131">
        <v>0</v>
      </c>
      <c r="D134" s="131">
        <v>0</v>
      </c>
      <c r="E134" s="131">
        <v>0</v>
      </c>
      <c r="F134" s="131">
        <v>0</v>
      </c>
      <c r="G134" s="131">
        <v>0</v>
      </c>
      <c r="H134" s="131">
        <v>0</v>
      </c>
      <c r="I134" s="131">
        <v>0</v>
      </c>
      <c r="J134" s="131">
        <v>0</v>
      </c>
    </row>
    <row r="135" spans="1:10" x14ac:dyDescent="0.25">
      <c r="A135" s="136" t="s">
        <v>314</v>
      </c>
      <c r="B135" s="134" t="s">
        <v>317</v>
      </c>
      <c r="C135" s="133">
        <v>0</v>
      </c>
      <c r="D135" s="133">
        <v>0</v>
      </c>
      <c r="E135" s="133">
        <v>0</v>
      </c>
      <c r="F135" s="133">
        <v>0</v>
      </c>
      <c r="G135" s="133">
        <v>0</v>
      </c>
      <c r="H135" s="133">
        <v>0</v>
      </c>
      <c r="I135" s="133">
        <v>0</v>
      </c>
      <c r="J135" s="133">
        <v>0</v>
      </c>
    </row>
    <row r="136" spans="1:10" x14ac:dyDescent="0.25">
      <c r="A136" s="135" t="s">
        <v>318</v>
      </c>
      <c r="B136" s="132" t="s">
        <v>319</v>
      </c>
      <c r="C136" s="131">
        <v>0</v>
      </c>
      <c r="D136" s="131">
        <v>0</v>
      </c>
      <c r="E136" s="131">
        <v>0</v>
      </c>
      <c r="F136" s="131">
        <v>0</v>
      </c>
      <c r="G136" s="131">
        <v>0</v>
      </c>
      <c r="H136" s="131">
        <v>0</v>
      </c>
      <c r="I136" s="131">
        <v>0</v>
      </c>
      <c r="J136" s="131">
        <v>0</v>
      </c>
    </row>
    <row r="137" spans="1:10" x14ac:dyDescent="0.25">
      <c r="A137" s="136" t="s">
        <v>318</v>
      </c>
      <c r="B137" s="134" t="s">
        <v>320</v>
      </c>
      <c r="C137" s="133">
        <v>3</v>
      </c>
      <c r="D137" s="133">
        <v>0</v>
      </c>
      <c r="E137" s="133">
        <v>3</v>
      </c>
      <c r="F137" s="133">
        <v>0</v>
      </c>
      <c r="G137" s="133">
        <v>0</v>
      </c>
      <c r="H137" s="133">
        <v>0</v>
      </c>
      <c r="I137" s="133">
        <v>0</v>
      </c>
      <c r="J137" s="133">
        <v>0</v>
      </c>
    </row>
    <row r="138" spans="1:10" x14ac:dyDescent="0.25">
      <c r="A138" s="135" t="s">
        <v>321</v>
      </c>
      <c r="B138" s="132" t="s">
        <v>322</v>
      </c>
      <c r="C138" s="131">
        <v>0</v>
      </c>
      <c r="D138" s="131">
        <v>0</v>
      </c>
      <c r="E138" s="131">
        <v>0</v>
      </c>
      <c r="F138" s="131">
        <v>0</v>
      </c>
      <c r="G138" s="131">
        <v>0</v>
      </c>
      <c r="H138" s="131">
        <v>0</v>
      </c>
      <c r="I138" s="131">
        <v>0</v>
      </c>
      <c r="J138" s="131">
        <v>0</v>
      </c>
    </row>
    <row r="139" spans="1:10" x14ac:dyDescent="0.25">
      <c r="A139" s="136" t="s">
        <v>321</v>
      </c>
      <c r="B139" s="134" t="s">
        <v>323</v>
      </c>
      <c r="C139" s="133">
        <v>0</v>
      </c>
      <c r="D139" s="133">
        <v>0</v>
      </c>
      <c r="E139" s="133">
        <v>0</v>
      </c>
      <c r="F139" s="133">
        <v>0</v>
      </c>
      <c r="G139" s="133">
        <v>0</v>
      </c>
      <c r="H139" s="133">
        <v>0</v>
      </c>
      <c r="I139" s="133">
        <v>0</v>
      </c>
      <c r="J139" s="133">
        <v>0</v>
      </c>
    </row>
    <row r="140" spans="1:10" x14ac:dyDescent="0.25">
      <c r="A140" s="135" t="s">
        <v>321</v>
      </c>
      <c r="B140" s="132" t="s">
        <v>324</v>
      </c>
      <c r="C140" s="131">
        <v>0</v>
      </c>
      <c r="D140" s="131">
        <v>0</v>
      </c>
      <c r="E140" s="131">
        <v>0</v>
      </c>
      <c r="F140" s="131">
        <v>0</v>
      </c>
      <c r="G140" s="131">
        <v>0</v>
      </c>
      <c r="H140" s="131">
        <v>0</v>
      </c>
      <c r="I140" s="131">
        <v>0</v>
      </c>
      <c r="J140" s="131">
        <v>0</v>
      </c>
    </row>
    <row r="141" spans="1:10" x14ac:dyDescent="0.25">
      <c r="A141" s="136" t="s">
        <v>321</v>
      </c>
      <c r="B141" s="134" t="s">
        <v>325</v>
      </c>
      <c r="C141" s="133">
        <v>0</v>
      </c>
      <c r="D141" s="133">
        <v>0</v>
      </c>
      <c r="E141" s="133">
        <v>0</v>
      </c>
      <c r="F141" s="133">
        <v>0</v>
      </c>
      <c r="G141" s="133">
        <v>0</v>
      </c>
      <c r="H141" s="133">
        <v>0</v>
      </c>
      <c r="I141" s="133">
        <v>0</v>
      </c>
      <c r="J141" s="133">
        <v>0</v>
      </c>
    </row>
    <row r="142" spans="1:10" x14ac:dyDescent="0.25">
      <c r="A142" s="135" t="s">
        <v>321</v>
      </c>
      <c r="B142" s="132" t="s">
        <v>326</v>
      </c>
      <c r="C142" s="131">
        <v>0</v>
      </c>
      <c r="D142" s="131">
        <v>0</v>
      </c>
      <c r="E142" s="131">
        <v>0</v>
      </c>
      <c r="F142" s="131">
        <v>0</v>
      </c>
      <c r="G142" s="131">
        <v>0</v>
      </c>
      <c r="H142" s="131">
        <v>0</v>
      </c>
      <c r="I142" s="131">
        <v>0</v>
      </c>
      <c r="J142" s="131">
        <v>0</v>
      </c>
    </row>
    <row r="143" spans="1:10" x14ac:dyDescent="0.25">
      <c r="A143" s="136" t="s">
        <v>321</v>
      </c>
      <c r="B143" s="134" t="s">
        <v>327</v>
      </c>
      <c r="C143" s="133">
        <v>0</v>
      </c>
      <c r="D143" s="133">
        <v>0</v>
      </c>
      <c r="E143" s="133">
        <v>0</v>
      </c>
      <c r="F143" s="133">
        <v>0</v>
      </c>
      <c r="G143" s="133">
        <v>0</v>
      </c>
      <c r="H143" s="133">
        <v>0</v>
      </c>
      <c r="I143" s="133">
        <v>0</v>
      </c>
      <c r="J143" s="133">
        <v>0</v>
      </c>
    </row>
    <row r="144" spans="1:10" x14ac:dyDescent="0.25">
      <c r="A144" s="135" t="s">
        <v>321</v>
      </c>
      <c r="B144" s="132" t="s">
        <v>328</v>
      </c>
      <c r="C144" s="131">
        <v>0</v>
      </c>
      <c r="D144" s="131">
        <v>0</v>
      </c>
      <c r="E144" s="131">
        <v>0</v>
      </c>
      <c r="F144" s="131">
        <v>0</v>
      </c>
      <c r="G144" s="131">
        <v>0</v>
      </c>
      <c r="H144" s="131">
        <v>0</v>
      </c>
      <c r="I144" s="131">
        <v>0</v>
      </c>
      <c r="J144" s="131">
        <v>0</v>
      </c>
    </row>
    <row r="145" spans="1:10" x14ac:dyDescent="0.25">
      <c r="A145" s="136" t="s">
        <v>329</v>
      </c>
      <c r="B145" s="134" t="s">
        <v>330</v>
      </c>
      <c r="C145" s="133">
        <v>0</v>
      </c>
      <c r="D145" s="133">
        <v>0</v>
      </c>
      <c r="E145" s="133">
        <v>0</v>
      </c>
      <c r="F145" s="133">
        <v>0</v>
      </c>
      <c r="G145" s="133">
        <v>0</v>
      </c>
      <c r="H145" s="133">
        <v>0</v>
      </c>
      <c r="I145" s="133">
        <v>0</v>
      </c>
      <c r="J145" s="133">
        <v>0</v>
      </c>
    </row>
    <row r="146" spans="1:10" x14ac:dyDescent="0.25">
      <c r="A146" s="135" t="s">
        <v>329</v>
      </c>
      <c r="B146" s="132" t="s">
        <v>331</v>
      </c>
      <c r="C146" s="131">
        <v>0</v>
      </c>
      <c r="D146" s="131">
        <v>0</v>
      </c>
      <c r="E146" s="131">
        <v>0</v>
      </c>
      <c r="F146" s="131">
        <v>0</v>
      </c>
      <c r="G146" s="131">
        <v>0</v>
      </c>
      <c r="H146" s="131">
        <v>0</v>
      </c>
      <c r="I146" s="131">
        <v>0</v>
      </c>
      <c r="J146" s="131">
        <v>0</v>
      </c>
    </row>
    <row r="147" spans="1:10" x14ac:dyDescent="0.25">
      <c r="A147" s="136" t="s">
        <v>329</v>
      </c>
      <c r="B147" s="134" t="s">
        <v>332</v>
      </c>
      <c r="C147" s="133">
        <v>0</v>
      </c>
      <c r="D147" s="133">
        <v>0</v>
      </c>
      <c r="E147" s="133">
        <v>0</v>
      </c>
      <c r="F147" s="133">
        <v>0</v>
      </c>
      <c r="G147" s="133">
        <v>0</v>
      </c>
      <c r="H147" s="133">
        <v>0</v>
      </c>
      <c r="I147" s="133">
        <v>0</v>
      </c>
      <c r="J147" s="133">
        <v>0</v>
      </c>
    </row>
    <row r="148" spans="1:10" x14ac:dyDescent="0.25">
      <c r="A148" s="135" t="s">
        <v>329</v>
      </c>
      <c r="B148" s="132" t="s">
        <v>333</v>
      </c>
      <c r="C148" s="131">
        <v>0</v>
      </c>
      <c r="D148" s="131">
        <v>0</v>
      </c>
      <c r="E148" s="131">
        <v>0</v>
      </c>
      <c r="F148" s="131">
        <v>0</v>
      </c>
      <c r="G148" s="131">
        <v>0</v>
      </c>
      <c r="H148" s="131">
        <v>0</v>
      </c>
      <c r="I148" s="131">
        <v>0</v>
      </c>
      <c r="J148" s="131">
        <v>0</v>
      </c>
    </row>
    <row r="149" spans="1:10" x14ac:dyDescent="0.25">
      <c r="A149" s="136" t="s">
        <v>329</v>
      </c>
      <c r="B149" s="134" t="s">
        <v>334</v>
      </c>
      <c r="C149" s="133">
        <v>0</v>
      </c>
      <c r="D149" s="133">
        <v>0</v>
      </c>
      <c r="E149" s="133">
        <v>0</v>
      </c>
      <c r="F149" s="133">
        <v>0</v>
      </c>
      <c r="G149" s="133">
        <v>0</v>
      </c>
      <c r="H149" s="133">
        <v>0</v>
      </c>
      <c r="I149" s="133">
        <v>0</v>
      </c>
      <c r="J149" s="133">
        <v>0</v>
      </c>
    </row>
    <row r="150" spans="1:10" x14ac:dyDescent="0.25">
      <c r="A150" s="135" t="s">
        <v>329</v>
      </c>
      <c r="B150" s="132" t="s">
        <v>335</v>
      </c>
      <c r="C150" s="131">
        <v>0</v>
      </c>
      <c r="D150" s="131">
        <v>0</v>
      </c>
      <c r="E150" s="131">
        <v>0</v>
      </c>
      <c r="F150" s="131">
        <v>0</v>
      </c>
      <c r="G150" s="131">
        <v>0</v>
      </c>
      <c r="H150" s="131">
        <v>0</v>
      </c>
      <c r="I150" s="131">
        <v>0</v>
      </c>
      <c r="J150" s="131">
        <v>0</v>
      </c>
    </row>
    <row r="151" spans="1:10" x14ac:dyDescent="0.25">
      <c r="A151" s="136" t="s">
        <v>329</v>
      </c>
      <c r="B151" s="134" t="s">
        <v>336</v>
      </c>
      <c r="C151" s="133">
        <v>0</v>
      </c>
      <c r="D151" s="133">
        <v>0</v>
      </c>
      <c r="E151" s="133">
        <v>0</v>
      </c>
      <c r="F151" s="133">
        <v>0</v>
      </c>
      <c r="G151" s="133">
        <v>0</v>
      </c>
      <c r="H151" s="133">
        <v>0</v>
      </c>
      <c r="I151" s="133">
        <v>0</v>
      </c>
      <c r="J151" s="133">
        <v>0</v>
      </c>
    </row>
    <row r="152" spans="1:10" x14ac:dyDescent="0.25">
      <c r="A152" s="135" t="s">
        <v>329</v>
      </c>
      <c r="B152" s="132" t="s">
        <v>337</v>
      </c>
      <c r="C152" s="131">
        <v>0</v>
      </c>
      <c r="D152" s="131">
        <v>0</v>
      </c>
      <c r="E152" s="131">
        <v>0</v>
      </c>
      <c r="F152" s="131">
        <v>0</v>
      </c>
      <c r="G152" s="131">
        <v>0</v>
      </c>
      <c r="H152" s="131">
        <v>0</v>
      </c>
      <c r="I152" s="131">
        <v>0</v>
      </c>
      <c r="J152" s="131">
        <v>0</v>
      </c>
    </row>
    <row r="153" spans="1:10" x14ac:dyDescent="0.25">
      <c r="A153" s="136" t="s">
        <v>338</v>
      </c>
      <c r="B153" s="134" t="s">
        <v>339</v>
      </c>
      <c r="C153" s="133">
        <v>0</v>
      </c>
      <c r="D153" s="133">
        <v>0</v>
      </c>
      <c r="E153" s="133">
        <v>0</v>
      </c>
      <c r="F153" s="133">
        <v>0</v>
      </c>
      <c r="G153" s="133">
        <v>0</v>
      </c>
      <c r="H153" s="133">
        <v>0</v>
      </c>
      <c r="I153" s="133">
        <v>0</v>
      </c>
      <c r="J153" s="133">
        <v>0</v>
      </c>
    </row>
    <row r="154" spans="1:10" x14ac:dyDescent="0.25">
      <c r="A154" s="135" t="s">
        <v>338</v>
      </c>
      <c r="B154" s="132" t="s">
        <v>340</v>
      </c>
      <c r="C154" s="131">
        <v>0</v>
      </c>
      <c r="D154" s="131">
        <v>0</v>
      </c>
      <c r="E154" s="131">
        <v>0</v>
      </c>
      <c r="F154" s="131">
        <v>0</v>
      </c>
      <c r="G154" s="131">
        <v>0</v>
      </c>
      <c r="H154" s="131">
        <v>0</v>
      </c>
      <c r="I154" s="131">
        <v>0</v>
      </c>
      <c r="J154" s="131">
        <v>0</v>
      </c>
    </row>
    <row r="155" spans="1:10" x14ac:dyDescent="0.25">
      <c r="A155" s="136" t="s">
        <v>338</v>
      </c>
      <c r="B155" s="134" t="s">
        <v>341</v>
      </c>
      <c r="C155" s="133">
        <v>0</v>
      </c>
      <c r="D155" s="133">
        <v>0</v>
      </c>
      <c r="E155" s="133">
        <v>0</v>
      </c>
      <c r="F155" s="133">
        <v>0</v>
      </c>
      <c r="G155" s="133">
        <v>0</v>
      </c>
      <c r="H155" s="133">
        <v>0</v>
      </c>
      <c r="I155" s="133">
        <v>0</v>
      </c>
      <c r="J155" s="133">
        <v>0</v>
      </c>
    </row>
    <row r="156" spans="1:10" x14ac:dyDescent="0.25">
      <c r="A156" s="135" t="s">
        <v>338</v>
      </c>
      <c r="B156" s="132" t="s">
        <v>342</v>
      </c>
      <c r="C156" s="131">
        <v>2</v>
      </c>
      <c r="D156" s="131">
        <v>0</v>
      </c>
      <c r="E156" s="131">
        <v>0</v>
      </c>
      <c r="F156" s="131">
        <v>0</v>
      </c>
      <c r="G156" s="131">
        <v>0</v>
      </c>
      <c r="H156" s="131">
        <v>0</v>
      </c>
      <c r="I156" s="131">
        <v>0</v>
      </c>
      <c r="J156" s="131">
        <v>2</v>
      </c>
    </row>
    <row r="157" spans="1:10" x14ac:dyDescent="0.25">
      <c r="A157" s="136" t="s">
        <v>338</v>
      </c>
      <c r="B157" s="134" t="s">
        <v>343</v>
      </c>
      <c r="C157" s="133">
        <v>0</v>
      </c>
      <c r="D157" s="133">
        <v>0</v>
      </c>
      <c r="E157" s="133">
        <v>0</v>
      </c>
      <c r="F157" s="133">
        <v>0</v>
      </c>
      <c r="G157" s="133">
        <v>0</v>
      </c>
      <c r="H157" s="133">
        <v>0</v>
      </c>
      <c r="I157" s="133">
        <v>0</v>
      </c>
      <c r="J157" s="133">
        <v>0</v>
      </c>
    </row>
    <row r="158" spans="1:10" x14ac:dyDescent="0.25">
      <c r="A158" s="135" t="s">
        <v>338</v>
      </c>
      <c r="B158" s="132" t="s">
        <v>344</v>
      </c>
      <c r="C158" s="131">
        <v>0</v>
      </c>
      <c r="D158" s="131">
        <v>0</v>
      </c>
      <c r="E158" s="131">
        <v>0</v>
      </c>
      <c r="F158" s="131">
        <v>0</v>
      </c>
      <c r="G158" s="131">
        <v>0</v>
      </c>
      <c r="H158" s="131">
        <v>0</v>
      </c>
      <c r="I158" s="131">
        <v>0</v>
      </c>
      <c r="J158" s="131">
        <v>0</v>
      </c>
    </row>
    <row r="159" spans="1:10" x14ac:dyDescent="0.25">
      <c r="A159" s="136" t="s">
        <v>338</v>
      </c>
      <c r="B159" s="134" t="s">
        <v>345</v>
      </c>
      <c r="C159" s="133">
        <v>0</v>
      </c>
      <c r="D159" s="133">
        <v>0</v>
      </c>
      <c r="E159" s="133">
        <v>0</v>
      </c>
      <c r="F159" s="133">
        <v>0</v>
      </c>
      <c r="G159" s="133">
        <v>0</v>
      </c>
      <c r="H159" s="133">
        <v>0</v>
      </c>
      <c r="I159" s="133">
        <v>0</v>
      </c>
      <c r="J159" s="133">
        <v>0</v>
      </c>
    </row>
    <row r="160" spans="1:10" x14ac:dyDescent="0.25">
      <c r="A160" s="135" t="s">
        <v>338</v>
      </c>
      <c r="B160" s="132" t="s">
        <v>346</v>
      </c>
      <c r="C160" s="131">
        <v>0</v>
      </c>
      <c r="D160" s="131">
        <v>0</v>
      </c>
      <c r="E160" s="131">
        <v>0</v>
      </c>
      <c r="F160" s="131">
        <v>0</v>
      </c>
      <c r="G160" s="131">
        <v>0</v>
      </c>
      <c r="H160" s="131">
        <v>0</v>
      </c>
      <c r="I160" s="131">
        <v>0</v>
      </c>
      <c r="J160" s="131">
        <v>0</v>
      </c>
    </row>
    <row r="161" spans="1:10" x14ac:dyDescent="0.25">
      <c r="A161" s="136" t="s">
        <v>338</v>
      </c>
      <c r="B161" s="134" t="s">
        <v>347</v>
      </c>
      <c r="C161" s="133">
        <v>0</v>
      </c>
      <c r="D161" s="133">
        <v>0</v>
      </c>
      <c r="E161" s="133">
        <v>0</v>
      </c>
      <c r="F161" s="133">
        <v>0</v>
      </c>
      <c r="G161" s="133">
        <v>0</v>
      </c>
      <c r="H161" s="133">
        <v>0</v>
      </c>
      <c r="I161" s="133">
        <v>0</v>
      </c>
      <c r="J161" s="133">
        <v>0</v>
      </c>
    </row>
    <row r="162" spans="1:10" x14ac:dyDescent="0.25">
      <c r="A162" s="135" t="s">
        <v>338</v>
      </c>
      <c r="B162" s="132" t="s">
        <v>348</v>
      </c>
      <c r="C162" s="131">
        <v>0</v>
      </c>
      <c r="D162" s="131">
        <v>0</v>
      </c>
      <c r="E162" s="131">
        <v>0</v>
      </c>
      <c r="F162" s="131">
        <v>0</v>
      </c>
      <c r="G162" s="131">
        <v>0</v>
      </c>
      <c r="H162" s="131">
        <v>0</v>
      </c>
      <c r="I162" s="131">
        <v>0</v>
      </c>
      <c r="J162" s="131">
        <v>0</v>
      </c>
    </row>
    <row r="163" spans="1:10" x14ac:dyDescent="0.25">
      <c r="A163" s="136" t="s">
        <v>338</v>
      </c>
      <c r="B163" s="134" t="s">
        <v>349</v>
      </c>
      <c r="C163" s="133">
        <v>0</v>
      </c>
      <c r="D163" s="133">
        <v>0</v>
      </c>
      <c r="E163" s="133">
        <v>0</v>
      </c>
      <c r="F163" s="133">
        <v>0</v>
      </c>
      <c r="G163" s="133">
        <v>0</v>
      </c>
      <c r="H163" s="133">
        <v>0</v>
      </c>
      <c r="I163" s="133">
        <v>0</v>
      </c>
      <c r="J163" s="133">
        <v>0</v>
      </c>
    </row>
    <row r="164" spans="1:10" x14ac:dyDescent="0.25">
      <c r="A164" s="135" t="s">
        <v>338</v>
      </c>
      <c r="B164" s="132" t="s">
        <v>350</v>
      </c>
      <c r="C164" s="131">
        <v>0</v>
      </c>
      <c r="D164" s="131">
        <v>0</v>
      </c>
      <c r="E164" s="131">
        <v>0</v>
      </c>
      <c r="F164" s="131">
        <v>0</v>
      </c>
      <c r="G164" s="131">
        <v>0</v>
      </c>
      <c r="H164" s="131">
        <v>0</v>
      </c>
      <c r="I164" s="131">
        <v>0</v>
      </c>
      <c r="J164" s="131">
        <v>0</v>
      </c>
    </row>
    <row r="165" spans="1:10" x14ac:dyDescent="0.25">
      <c r="A165" s="136" t="s">
        <v>351</v>
      </c>
      <c r="B165" s="134" t="s">
        <v>352</v>
      </c>
      <c r="C165" s="133">
        <v>0</v>
      </c>
      <c r="D165" s="133">
        <v>0</v>
      </c>
      <c r="E165" s="133">
        <v>0</v>
      </c>
      <c r="F165" s="133">
        <v>0</v>
      </c>
      <c r="G165" s="133">
        <v>0</v>
      </c>
      <c r="H165" s="133">
        <v>0</v>
      </c>
      <c r="I165" s="133">
        <v>0</v>
      </c>
      <c r="J165" s="133">
        <v>0</v>
      </c>
    </row>
    <row r="166" spans="1:10" x14ac:dyDescent="0.25">
      <c r="A166" s="135" t="s">
        <v>351</v>
      </c>
      <c r="B166" s="132" t="s">
        <v>353</v>
      </c>
      <c r="C166" s="131">
        <v>0</v>
      </c>
      <c r="D166" s="131">
        <v>0</v>
      </c>
      <c r="E166" s="131">
        <v>0</v>
      </c>
      <c r="F166" s="131">
        <v>0</v>
      </c>
      <c r="G166" s="131">
        <v>0</v>
      </c>
      <c r="H166" s="131">
        <v>0</v>
      </c>
      <c r="I166" s="131">
        <v>0</v>
      </c>
      <c r="J166" s="131">
        <v>0</v>
      </c>
    </row>
    <row r="167" spans="1:10" x14ac:dyDescent="0.25">
      <c r="A167" s="136" t="s">
        <v>351</v>
      </c>
      <c r="B167" s="134" t="s">
        <v>354</v>
      </c>
      <c r="C167" s="133">
        <v>0</v>
      </c>
      <c r="D167" s="133">
        <v>0</v>
      </c>
      <c r="E167" s="133">
        <v>0</v>
      </c>
      <c r="F167" s="133">
        <v>0</v>
      </c>
      <c r="G167" s="133">
        <v>0</v>
      </c>
      <c r="H167" s="133">
        <v>0</v>
      </c>
      <c r="I167" s="133">
        <v>0</v>
      </c>
      <c r="J167" s="133">
        <v>0</v>
      </c>
    </row>
    <row r="168" spans="1:10" x14ac:dyDescent="0.25">
      <c r="A168" s="135" t="s">
        <v>351</v>
      </c>
      <c r="B168" s="132" t="s">
        <v>355</v>
      </c>
      <c r="C168" s="131">
        <v>1</v>
      </c>
      <c r="D168" s="131">
        <v>0</v>
      </c>
      <c r="E168" s="131">
        <v>1</v>
      </c>
      <c r="F168" s="131">
        <v>0</v>
      </c>
      <c r="G168" s="131">
        <v>0</v>
      </c>
      <c r="H168" s="131">
        <v>0</v>
      </c>
      <c r="I168" s="131">
        <v>0</v>
      </c>
      <c r="J168" s="131">
        <v>0</v>
      </c>
    </row>
    <row r="169" spans="1:10" x14ac:dyDescent="0.25">
      <c r="A169" s="136" t="s">
        <v>351</v>
      </c>
      <c r="B169" s="134" t="s">
        <v>356</v>
      </c>
      <c r="C169" s="133">
        <v>6</v>
      </c>
      <c r="D169" s="133">
        <v>0</v>
      </c>
      <c r="E169" s="133">
        <v>0</v>
      </c>
      <c r="F169" s="133">
        <v>0</v>
      </c>
      <c r="G169" s="133">
        <v>0</v>
      </c>
      <c r="H169" s="133">
        <v>0</v>
      </c>
      <c r="I169" s="133">
        <v>0</v>
      </c>
      <c r="J169" s="133">
        <v>6</v>
      </c>
    </row>
    <row r="170" spans="1:10" x14ac:dyDescent="0.25">
      <c r="A170" s="135" t="s">
        <v>351</v>
      </c>
      <c r="B170" s="132" t="s">
        <v>357</v>
      </c>
      <c r="C170" s="131">
        <v>0</v>
      </c>
      <c r="D170" s="131">
        <v>0</v>
      </c>
      <c r="E170" s="131">
        <v>0</v>
      </c>
      <c r="F170" s="131">
        <v>0</v>
      </c>
      <c r="G170" s="131">
        <v>0</v>
      </c>
      <c r="H170" s="131">
        <v>0</v>
      </c>
      <c r="I170" s="131">
        <v>0</v>
      </c>
      <c r="J170" s="131">
        <v>0</v>
      </c>
    </row>
    <row r="171" spans="1:10" x14ac:dyDescent="0.25">
      <c r="A171" s="136" t="s">
        <v>351</v>
      </c>
      <c r="B171" s="134" t="s">
        <v>358</v>
      </c>
      <c r="C171" s="133">
        <v>0</v>
      </c>
      <c r="D171" s="133">
        <v>0</v>
      </c>
      <c r="E171" s="133">
        <v>0</v>
      </c>
      <c r="F171" s="133">
        <v>0</v>
      </c>
      <c r="G171" s="133">
        <v>0</v>
      </c>
      <c r="H171" s="133">
        <v>0</v>
      </c>
      <c r="I171" s="133">
        <v>0</v>
      </c>
      <c r="J171" s="133">
        <v>0</v>
      </c>
    </row>
    <row r="172" spans="1:10" x14ac:dyDescent="0.25">
      <c r="A172" s="135" t="s">
        <v>351</v>
      </c>
      <c r="B172" s="132" t="s">
        <v>359</v>
      </c>
      <c r="C172" s="131">
        <v>0</v>
      </c>
      <c r="D172" s="131">
        <v>0</v>
      </c>
      <c r="E172" s="131">
        <v>0</v>
      </c>
      <c r="F172" s="131">
        <v>0</v>
      </c>
      <c r="G172" s="131">
        <v>0</v>
      </c>
      <c r="H172" s="131">
        <v>0</v>
      </c>
      <c r="I172" s="131">
        <v>0</v>
      </c>
      <c r="J172" s="131">
        <v>0</v>
      </c>
    </row>
    <row r="173" spans="1:10" x14ac:dyDescent="0.25">
      <c r="A173" s="136" t="s">
        <v>351</v>
      </c>
      <c r="B173" s="134" t="s">
        <v>360</v>
      </c>
      <c r="C173" s="133">
        <v>0</v>
      </c>
      <c r="D173" s="133">
        <v>0</v>
      </c>
      <c r="E173" s="133">
        <v>0</v>
      </c>
      <c r="F173" s="133">
        <v>0</v>
      </c>
      <c r="G173" s="133">
        <v>0</v>
      </c>
      <c r="H173" s="133">
        <v>0</v>
      </c>
      <c r="I173" s="133">
        <v>0</v>
      </c>
      <c r="J173" s="133">
        <v>0</v>
      </c>
    </row>
    <row r="174" spans="1:10" x14ac:dyDescent="0.25">
      <c r="A174" s="135" t="s">
        <v>351</v>
      </c>
      <c r="B174" s="132" t="s">
        <v>361</v>
      </c>
      <c r="C174" s="131">
        <v>0</v>
      </c>
      <c r="D174" s="131">
        <v>0</v>
      </c>
      <c r="E174" s="131">
        <v>0</v>
      </c>
      <c r="F174" s="131">
        <v>0</v>
      </c>
      <c r="G174" s="131">
        <v>0</v>
      </c>
      <c r="H174" s="131">
        <v>0</v>
      </c>
      <c r="I174" s="131">
        <v>0</v>
      </c>
      <c r="J174" s="131">
        <v>0</v>
      </c>
    </row>
    <row r="175" spans="1:10" x14ac:dyDescent="0.25">
      <c r="A175" s="136" t="s">
        <v>362</v>
      </c>
      <c r="B175" s="134" t="s">
        <v>363</v>
      </c>
      <c r="C175" s="133">
        <v>0</v>
      </c>
      <c r="D175" s="133">
        <v>0</v>
      </c>
      <c r="E175" s="133">
        <v>0</v>
      </c>
      <c r="F175" s="133">
        <v>0</v>
      </c>
      <c r="G175" s="133">
        <v>0</v>
      </c>
      <c r="H175" s="133">
        <v>0</v>
      </c>
      <c r="I175" s="133">
        <v>0</v>
      </c>
      <c r="J175" s="133">
        <v>0</v>
      </c>
    </row>
    <row r="176" spans="1:10" x14ac:dyDescent="0.25">
      <c r="A176" s="135" t="s">
        <v>362</v>
      </c>
      <c r="B176" s="132" t="s">
        <v>364</v>
      </c>
      <c r="C176" s="131">
        <v>0</v>
      </c>
      <c r="D176" s="131">
        <v>0</v>
      </c>
      <c r="E176" s="131">
        <v>0</v>
      </c>
      <c r="F176" s="131">
        <v>0</v>
      </c>
      <c r="G176" s="131">
        <v>0</v>
      </c>
      <c r="H176" s="131">
        <v>0</v>
      </c>
      <c r="I176" s="131">
        <v>0</v>
      </c>
      <c r="J176" s="131">
        <v>0</v>
      </c>
    </row>
    <row r="177" spans="1:10" x14ac:dyDescent="0.25">
      <c r="A177" s="136" t="s">
        <v>362</v>
      </c>
      <c r="B177" s="134" t="s">
        <v>365</v>
      </c>
      <c r="C177" s="133">
        <v>0</v>
      </c>
      <c r="D177" s="133">
        <v>0</v>
      </c>
      <c r="E177" s="133">
        <v>0</v>
      </c>
      <c r="F177" s="133">
        <v>0</v>
      </c>
      <c r="G177" s="133">
        <v>0</v>
      </c>
      <c r="H177" s="133">
        <v>0</v>
      </c>
      <c r="I177" s="133">
        <v>0</v>
      </c>
      <c r="J177" s="133">
        <v>0</v>
      </c>
    </row>
    <row r="178" spans="1:10" x14ac:dyDescent="0.25">
      <c r="A178" s="135" t="s">
        <v>362</v>
      </c>
      <c r="B178" s="132" t="s">
        <v>366</v>
      </c>
      <c r="C178" s="131">
        <v>0</v>
      </c>
      <c r="D178" s="131">
        <v>0</v>
      </c>
      <c r="E178" s="131">
        <v>0</v>
      </c>
      <c r="F178" s="131">
        <v>0</v>
      </c>
      <c r="G178" s="131">
        <v>0</v>
      </c>
      <c r="H178" s="131">
        <v>0</v>
      </c>
      <c r="I178" s="131">
        <v>0</v>
      </c>
      <c r="J178" s="131">
        <v>0</v>
      </c>
    </row>
    <row r="179" spans="1:10" x14ac:dyDescent="0.25">
      <c r="A179" s="136" t="s">
        <v>362</v>
      </c>
      <c r="B179" s="134" t="s">
        <v>367</v>
      </c>
      <c r="C179" s="133">
        <v>0</v>
      </c>
      <c r="D179" s="133">
        <v>0</v>
      </c>
      <c r="E179" s="133">
        <v>0</v>
      </c>
      <c r="F179" s="133">
        <v>0</v>
      </c>
      <c r="G179" s="133">
        <v>0</v>
      </c>
      <c r="H179" s="133">
        <v>0</v>
      </c>
      <c r="I179" s="133">
        <v>0</v>
      </c>
      <c r="J179" s="133">
        <v>0</v>
      </c>
    </row>
    <row r="180" spans="1:10" x14ac:dyDescent="0.25">
      <c r="A180" s="135" t="s">
        <v>368</v>
      </c>
      <c r="B180" s="132" t="s">
        <v>369</v>
      </c>
      <c r="C180" s="131">
        <v>0</v>
      </c>
      <c r="D180" s="131">
        <v>0</v>
      </c>
      <c r="E180" s="131">
        <v>0</v>
      </c>
      <c r="F180" s="131">
        <v>0</v>
      </c>
      <c r="G180" s="131">
        <v>0</v>
      </c>
      <c r="H180" s="131">
        <v>0</v>
      </c>
      <c r="I180" s="131">
        <v>0</v>
      </c>
      <c r="J180" s="131">
        <v>0</v>
      </c>
    </row>
    <row r="181" spans="1:10" x14ac:dyDescent="0.25">
      <c r="A181" s="136" t="s">
        <v>368</v>
      </c>
      <c r="B181" s="134" t="s">
        <v>370</v>
      </c>
      <c r="C181" s="133">
        <v>0</v>
      </c>
      <c r="D181" s="133">
        <v>0</v>
      </c>
      <c r="E181" s="133">
        <v>0</v>
      </c>
      <c r="F181" s="133">
        <v>0</v>
      </c>
      <c r="G181" s="133">
        <v>0</v>
      </c>
      <c r="H181" s="133">
        <v>0</v>
      </c>
      <c r="I181" s="133">
        <v>0</v>
      </c>
      <c r="J181" s="133">
        <v>0</v>
      </c>
    </row>
    <row r="182" spans="1:10" x14ac:dyDescent="0.25">
      <c r="A182" s="135" t="s">
        <v>368</v>
      </c>
      <c r="B182" s="132" t="s">
        <v>371</v>
      </c>
      <c r="C182" s="131">
        <v>0</v>
      </c>
      <c r="D182" s="131">
        <v>0</v>
      </c>
      <c r="E182" s="131">
        <v>0</v>
      </c>
      <c r="F182" s="131">
        <v>0</v>
      </c>
      <c r="G182" s="131">
        <v>0</v>
      </c>
      <c r="H182" s="131">
        <v>0</v>
      </c>
      <c r="I182" s="131">
        <v>0</v>
      </c>
      <c r="J182" s="131">
        <v>0</v>
      </c>
    </row>
    <row r="183" spans="1:10" x14ac:dyDescent="0.25">
      <c r="A183" s="136" t="s">
        <v>368</v>
      </c>
      <c r="B183" s="134" t="s">
        <v>372</v>
      </c>
      <c r="C183" s="133">
        <v>0</v>
      </c>
      <c r="D183" s="133">
        <v>0</v>
      </c>
      <c r="E183" s="133">
        <v>0</v>
      </c>
      <c r="F183" s="133">
        <v>0</v>
      </c>
      <c r="G183" s="133">
        <v>0</v>
      </c>
      <c r="H183" s="133">
        <v>0</v>
      </c>
      <c r="I183" s="133">
        <v>0</v>
      </c>
      <c r="J183" s="133">
        <v>0</v>
      </c>
    </row>
    <row r="184" spans="1:10" x14ac:dyDescent="0.25">
      <c r="A184" s="135" t="s">
        <v>368</v>
      </c>
      <c r="B184" s="132" t="s">
        <v>373</v>
      </c>
      <c r="C184" s="131">
        <v>0</v>
      </c>
      <c r="D184" s="131">
        <v>0</v>
      </c>
      <c r="E184" s="131">
        <v>0</v>
      </c>
      <c r="F184" s="131">
        <v>0</v>
      </c>
      <c r="G184" s="131">
        <v>0</v>
      </c>
      <c r="H184" s="131">
        <v>0</v>
      </c>
      <c r="I184" s="131">
        <v>0</v>
      </c>
      <c r="J184" s="131">
        <v>0</v>
      </c>
    </row>
    <row r="185" spans="1:10" x14ac:dyDescent="0.25">
      <c r="A185" s="136" t="s">
        <v>368</v>
      </c>
      <c r="B185" s="134" t="s">
        <v>374</v>
      </c>
      <c r="C185" s="133">
        <v>0</v>
      </c>
      <c r="D185" s="133">
        <v>0</v>
      </c>
      <c r="E185" s="133">
        <v>0</v>
      </c>
      <c r="F185" s="133">
        <v>0</v>
      </c>
      <c r="G185" s="133">
        <v>0</v>
      </c>
      <c r="H185" s="133">
        <v>0</v>
      </c>
      <c r="I185" s="133">
        <v>0</v>
      </c>
      <c r="J185" s="133">
        <v>0</v>
      </c>
    </row>
    <row r="186" spans="1:10" x14ac:dyDescent="0.25">
      <c r="A186" s="135" t="s">
        <v>368</v>
      </c>
      <c r="B186" s="132" t="s">
        <v>564</v>
      </c>
      <c r="C186" s="131">
        <v>0</v>
      </c>
      <c r="D186" s="131">
        <v>0</v>
      </c>
      <c r="E186" s="131">
        <v>0</v>
      </c>
      <c r="F186" s="131">
        <v>0</v>
      </c>
      <c r="G186" s="131">
        <v>0</v>
      </c>
      <c r="H186" s="131">
        <v>0</v>
      </c>
      <c r="I186" s="131">
        <v>0</v>
      </c>
      <c r="J186" s="131">
        <v>0</v>
      </c>
    </row>
    <row r="187" spans="1:10" x14ac:dyDescent="0.25">
      <c r="A187" s="136" t="s">
        <v>376</v>
      </c>
      <c r="B187" s="134" t="s">
        <v>377</v>
      </c>
      <c r="C187" s="133">
        <v>0</v>
      </c>
      <c r="D187" s="133">
        <v>0</v>
      </c>
      <c r="E187" s="133">
        <v>0</v>
      </c>
      <c r="F187" s="133">
        <v>0</v>
      </c>
      <c r="G187" s="133">
        <v>0</v>
      </c>
      <c r="H187" s="133">
        <v>0</v>
      </c>
      <c r="I187" s="133">
        <v>0</v>
      </c>
      <c r="J187" s="133">
        <v>0</v>
      </c>
    </row>
    <row r="188" spans="1:10" x14ac:dyDescent="0.25">
      <c r="A188" s="135" t="s">
        <v>378</v>
      </c>
      <c r="B188" s="132" t="s">
        <v>379</v>
      </c>
      <c r="C188" s="131">
        <v>15</v>
      </c>
      <c r="D188" s="131">
        <v>0</v>
      </c>
      <c r="E188" s="131">
        <v>0</v>
      </c>
      <c r="F188" s="131">
        <v>0</v>
      </c>
      <c r="G188" s="131">
        <v>0</v>
      </c>
      <c r="H188" s="131">
        <v>0</v>
      </c>
      <c r="I188" s="131">
        <v>15</v>
      </c>
      <c r="J188" s="131">
        <v>0</v>
      </c>
    </row>
    <row r="189" spans="1:10" x14ac:dyDescent="0.25">
      <c r="A189" s="136" t="s">
        <v>378</v>
      </c>
      <c r="B189" s="134" t="s">
        <v>380</v>
      </c>
      <c r="C189" s="133">
        <v>0</v>
      </c>
      <c r="D189" s="133">
        <v>0</v>
      </c>
      <c r="E189" s="133">
        <v>0</v>
      </c>
      <c r="F189" s="133">
        <v>0</v>
      </c>
      <c r="G189" s="133">
        <v>0</v>
      </c>
      <c r="H189" s="133">
        <v>0</v>
      </c>
      <c r="I189" s="133">
        <v>0</v>
      </c>
      <c r="J189" s="133">
        <v>0</v>
      </c>
    </row>
    <row r="190" spans="1:10" x14ac:dyDescent="0.25">
      <c r="A190" s="135" t="s">
        <v>381</v>
      </c>
      <c r="B190" s="132" t="s">
        <v>382</v>
      </c>
      <c r="C190" s="131">
        <v>0</v>
      </c>
      <c r="D190" s="131">
        <v>0</v>
      </c>
      <c r="E190" s="131">
        <v>0</v>
      </c>
      <c r="F190" s="131">
        <v>0</v>
      </c>
      <c r="G190" s="131">
        <v>0</v>
      </c>
      <c r="H190" s="131">
        <v>0</v>
      </c>
      <c r="I190" s="131">
        <v>0</v>
      </c>
      <c r="J190" s="131">
        <v>0</v>
      </c>
    </row>
    <row r="191" spans="1:10" x14ac:dyDescent="0.25">
      <c r="A191" s="136" t="s">
        <v>381</v>
      </c>
      <c r="B191" s="134" t="s">
        <v>383</v>
      </c>
      <c r="C191" s="133">
        <v>0</v>
      </c>
      <c r="D191" s="133">
        <v>0</v>
      </c>
      <c r="E191" s="133">
        <v>0</v>
      </c>
      <c r="F191" s="133">
        <v>0</v>
      </c>
      <c r="G191" s="133">
        <v>0</v>
      </c>
      <c r="H191" s="133">
        <v>0</v>
      </c>
      <c r="I191" s="133">
        <v>0</v>
      </c>
      <c r="J191" s="133">
        <v>0</v>
      </c>
    </row>
    <row r="192" spans="1:10" x14ac:dyDescent="0.25">
      <c r="A192" s="135" t="s">
        <v>384</v>
      </c>
      <c r="B192" s="132" t="s">
        <v>385</v>
      </c>
      <c r="C192" s="131">
        <v>0</v>
      </c>
      <c r="D192" s="131">
        <v>0</v>
      </c>
      <c r="E192" s="131">
        <v>0</v>
      </c>
      <c r="F192" s="131">
        <v>0</v>
      </c>
      <c r="G192" s="131">
        <v>0</v>
      </c>
      <c r="H192" s="131">
        <v>0</v>
      </c>
      <c r="I192" s="131">
        <v>0</v>
      </c>
      <c r="J192" s="131">
        <v>0</v>
      </c>
    </row>
    <row r="193" spans="1:10" x14ac:dyDescent="0.25">
      <c r="A193" s="136" t="s">
        <v>386</v>
      </c>
      <c r="B193" s="134" t="s">
        <v>387</v>
      </c>
      <c r="C193" s="133">
        <v>0</v>
      </c>
      <c r="D193" s="133">
        <v>0</v>
      </c>
      <c r="E193" s="133">
        <v>0</v>
      </c>
      <c r="F193" s="133">
        <v>0</v>
      </c>
      <c r="G193" s="133">
        <v>0</v>
      </c>
      <c r="H193" s="133">
        <v>0</v>
      </c>
      <c r="I193" s="133">
        <v>0</v>
      </c>
      <c r="J193" s="133">
        <v>0</v>
      </c>
    </row>
    <row r="194" spans="1:10" x14ac:dyDescent="0.25">
      <c r="A194" s="135" t="s">
        <v>386</v>
      </c>
      <c r="B194" s="132" t="s">
        <v>388</v>
      </c>
      <c r="C194" s="131">
        <v>0</v>
      </c>
      <c r="D194" s="131">
        <v>0</v>
      </c>
      <c r="E194" s="131">
        <v>0</v>
      </c>
      <c r="F194" s="131">
        <v>0</v>
      </c>
      <c r="G194" s="131">
        <v>0</v>
      </c>
      <c r="H194" s="131">
        <v>0</v>
      </c>
      <c r="I194" s="131">
        <v>0</v>
      </c>
      <c r="J194" s="131">
        <v>0</v>
      </c>
    </row>
    <row r="195" spans="1:10" x14ac:dyDescent="0.25">
      <c r="A195" s="136" t="s">
        <v>386</v>
      </c>
      <c r="B195" s="134" t="s">
        <v>389</v>
      </c>
      <c r="C195" s="133">
        <v>0</v>
      </c>
      <c r="D195" s="133">
        <v>0</v>
      </c>
      <c r="E195" s="133">
        <v>0</v>
      </c>
      <c r="F195" s="133">
        <v>0</v>
      </c>
      <c r="G195" s="133">
        <v>0</v>
      </c>
      <c r="H195" s="133">
        <v>0</v>
      </c>
      <c r="I195" s="133">
        <v>0</v>
      </c>
      <c r="J195" s="133">
        <v>0</v>
      </c>
    </row>
    <row r="196" spans="1:10" x14ac:dyDescent="0.25">
      <c r="A196" s="135" t="s">
        <v>386</v>
      </c>
      <c r="B196" s="132" t="s">
        <v>390</v>
      </c>
      <c r="C196" s="131">
        <v>0</v>
      </c>
      <c r="D196" s="131">
        <v>0</v>
      </c>
      <c r="E196" s="131">
        <v>0</v>
      </c>
      <c r="F196" s="131">
        <v>0</v>
      </c>
      <c r="G196" s="131">
        <v>0</v>
      </c>
      <c r="H196" s="131">
        <v>0</v>
      </c>
      <c r="I196" s="131">
        <v>0</v>
      </c>
      <c r="J196" s="131">
        <v>0</v>
      </c>
    </row>
    <row r="197" spans="1:10" x14ac:dyDescent="0.25">
      <c r="A197" s="136" t="s">
        <v>386</v>
      </c>
      <c r="B197" s="134" t="s">
        <v>391</v>
      </c>
      <c r="C197" s="133">
        <v>0</v>
      </c>
      <c r="D197" s="133">
        <v>0</v>
      </c>
      <c r="E197" s="133">
        <v>0</v>
      </c>
      <c r="F197" s="133">
        <v>0</v>
      </c>
      <c r="G197" s="133">
        <v>0</v>
      </c>
      <c r="H197" s="133">
        <v>0</v>
      </c>
      <c r="I197" s="133">
        <v>0</v>
      </c>
      <c r="J197" s="133">
        <v>0</v>
      </c>
    </row>
    <row r="198" spans="1:10" x14ac:dyDescent="0.25">
      <c r="A198" s="135" t="s">
        <v>386</v>
      </c>
      <c r="B198" s="132" t="s">
        <v>392</v>
      </c>
      <c r="C198" s="131">
        <v>0</v>
      </c>
      <c r="D198" s="131">
        <v>0</v>
      </c>
      <c r="E198" s="131">
        <v>0</v>
      </c>
      <c r="F198" s="131">
        <v>0</v>
      </c>
      <c r="G198" s="131">
        <v>0</v>
      </c>
      <c r="H198" s="131">
        <v>0</v>
      </c>
      <c r="I198" s="131">
        <v>0</v>
      </c>
      <c r="J198" s="131">
        <v>0</v>
      </c>
    </row>
    <row r="199" spans="1:10" x14ac:dyDescent="0.25">
      <c r="A199" s="136" t="s">
        <v>393</v>
      </c>
      <c r="B199" s="134" t="s">
        <v>394</v>
      </c>
      <c r="C199" s="133">
        <v>0</v>
      </c>
      <c r="D199" s="133">
        <v>0</v>
      </c>
      <c r="E199" s="133">
        <v>0</v>
      </c>
      <c r="F199" s="133">
        <v>0</v>
      </c>
      <c r="G199" s="133">
        <v>0</v>
      </c>
      <c r="H199" s="133">
        <v>0</v>
      </c>
      <c r="I199" s="133">
        <v>0</v>
      </c>
      <c r="J199" s="133">
        <v>0</v>
      </c>
    </row>
    <row r="200" spans="1:10" x14ac:dyDescent="0.25">
      <c r="A200" s="135" t="s">
        <v>393</v>
      </c>
      <c r="B200" s="132" t="s">
        <v>395</v>
      </c>
      <c r="C200" s="131">
        <v>6</v>
      </c>
      <c r="D200" s="131">
        <v>0</v>
      </c>
      <c r="E200" s="131">
        <v>0</v>
      </c>
      <c r="F200" s="131">
        <v>0</v>
      </c>
      <c r="G200" s="131">
        <v>0</v>
      </c>
      <c r="H200" s="131">
        <v>0</v>
      </c>
      <c r="I200" s="131">
        <v>6</v>
      </c>
      <c r="J200" s="131">
        <v>0</v>
      </c>
    </row>
    <row r="201" spans="1:10" x14ac:dyDescent="0.25">
      <c r="A201" s="136" t="s">
        <v>393</v>
      </c>
      <c r="B201" s="134" t="s">
        <v>396</v>
      </c>
      <c r="C201" s="133">
        <v>0</v>
      </c>
      <c r="D201" s="133">
        <v>0</v>
      </c>
      <c r="E201" s="133">
        <v>0</v>
      </c>
      <c r="F201" s="133">
        <v>0</v>
      </c>
      <c r="G201" s="133">
        <v>0</v>
      </c>
      <c r="H201" s="133">
        <v>0</v>
      </c>
      <c r="I201" s="133">
        <v>0</v>
      </c>
      <c r="J201" s="133">
        <v>0</v>
      </c>
    </row>
    <row r="202" spans="1:10" x14ac:dyDescent="0.25">
      <c r="A202" s="135" t="s">
        <v>393</v>
      </c>
      <c r="B202" s="132" t="s">
        <v>397</v>
      </c>
      <c r="C202" s="131">
        <v>0</v>
      </c>
      <c r="D202" s="131">
        <v>0</v>
      </c>
      <c r="E202" s="131">
        <v>0</v>
      </c>
      <c r="F202" s="131">
        <v>0</v>
      </c>
      <c r="G202" s="131">
        <v>0</v>
      </c>
      <c r="H202" s="131">
        <v>0</v>
      </c>
      <c r="I202" s="131">
        <v>0</v>
      </c>
      <c r="J202" s="131">
        <v>0</v>
      </c>
    </row>
    <row r="203" spans="1:10" x14ac:dyDescent="0.25">
      <c r="A203" s="136" t="s">
        <v>398</v>
      </c>
      <c r="B203" s="134" t="s">
        <v>399</v>
      </c>
      <c r="C203" s="133">
        <v>0</v>
      </c>
      <c r="D203" s="133">
        <v>0</v>
      </c>
      <c r="E203" s="133">
        <v>0</v>
      </c>
      <c r="F203" s="133">
        <v>0</v>
      </c>
      <c r="G203" s="133">
        <v>0</v>
      </c>
      <c r="H203" s="133">
        <v>0</v>
      </c>
      <c r="I203" s="133">
        <v>0</v>
      </c>
      <c r="J203" s="133">
        <v>0</v>
      </c>
    </row>
    <row r="204" spans="1:10" x14ac:dyDescent="0.25">
      <c r="A204" s="135" t="s">
        <v>398</v>
      </c>
      <c r="B204" s="132" t="s">
        <v>400</v>
      </c>
      <c r="C204" s="131">
        <v>0</v>
      </c>
      <c r="D204" s="131">
        <v>0</v>
      </c>
      <c r="E204" s="131">
        <v>0</v>
      </c>
      <c r="F204" s="131">
        <v>0</v>
      </c>
      <c r="G204" s="131">
        <v>0</v>
      </c>
      <c r="H204" s="131">
        <v>0</v>
      </c>
      <c r="I204" s="131">
        <v>0</v>
      </c>
      <c r="J204" s="131">
        <v>0</v>
      </c>
    </row>
    <row r="205" spans="1:10" x14ac:dyDescent="0.25">
      <c r="A205" s="136" t="s">
        <v>398</v>
      </c>
      <c r="B205" s="134" t="s">
        <v>401</v>
      </c>
      <c r="C205" s="133">
        <v>0</v>
      </c>
      <c r="D205" s="133">
        <v>0</v>
      </c>
      <c r="E205" s="133">
        <v>0</v>
      </c>
      <c r="F205" s="133">
        <v>0</v>
      </c>
      <c r="G205" s="133">
        <v>0</v>
      </c>
      <c r="H205" s="133">
        <v>0</v>
      </c>
      <c r="I205" s="133">
        <v>0</v>
      </c>
      <c r="J205" s="133">
        <v>0</v>
      </c>
    </row>
    <row r="206" spans="1:10" x14ac:dyDescent="0.25">
      <c r="A206" s="135" t="s">
        <v>398</v>
      </c>
      <c r="B206" s="132" t="s">
        <v>402</v>
      </c>
      <c r="C206" s="131">
        <v>0</v>
      </c>
      <c r="D206" s="131">
        <v>0</v>
      </c>
      <c r="E206" s="131">
        <v>0</v>
      </c>
      <c r="F206" s="131">
        <v>0</v>
      </c>
      <c r="G206" s="131">
        <v>0</v>
      </c>
      <c r="H206" s="131">
        <v>0</v>
      </c>
      <c r="I206" s="131">
        <v>0</v>
      </c>
      <c r="J206" s="131">
        <v>0</v>
      </c>
    </row>
    <row r="207" spans="1:10" x14ac:dyDescent="0.25">
      <c r="A207" s="136" t="s">
        <v>398</v>
      </c>
      <c r="B207" s="134" t="s">
        <v>403</v>
      </c>
      <c r="C207" s="133">
        <v>0</v>
      </c>
      <c r="D207" s="133">
        <v>0</v>
      </c>
      <c r="E207" s="133">
        <v>0</v>
      </c>
      <c r="F207" s="133">
        <v>0</v>
      </c>
      <c r="G207" s="133">
        <v>0</v>
      </c>
      <c r="H207" s="133">
        <v>0</v>
      </c>
      <c r="I207" s="133">
        <v>0</v>
      </c>
      <c r="J207" s="133">
        <v>0</v>
      </c>
    </row>
    <row r="208" spans="1:10" x14ac:dyDescent="0.25">
      <c r="A208" s="135" t="s">
        <v>398</v>
      </c>
      <c r="B208" s="132" t="s">
        <v>404</v>
      </c>
      <c r="C208" s="131">
        <v>5</v>
      </c>
      <c r="D208" s="131">
        <v>0</v>
      </c>
      <c r="E208" s="131">
        <v>0</v>
      </c>
      <c r="F208" s="131">
        <v>0</v>
      </c>
      <c r="G208" s="131">
        <v>0</v>
      </c>
      <c r="H208" s="131">
        <v>0</v>
      </c>
      <c r="I208" s="131">
        <v>0</v>
      </c>
      <c r="J208" s="131">
        <v>5</v>
      </c>
    </row>
    <row r="209" spans="1:10" x14ac:dyDescent="0.25">
      <c r="A209" s="136" t="s">
        <v>398</v>
      </c>
      <c r="B209" s="134" t="s">
        <v>405</v>
      </c>
      <c r="C209" s="133">
        <v>0</v>
      </c>
      <c r="D209" s="133">
        <v>0</v>
      </c>
      <c r="E209" s="133">
        <v>0</v>
      </c>
      <c r="F209" s="133">
        <v>0</v>
      </c>
      <c r="G209" s="133">
        <v>0</v>
      </c>
      <c r="H209" s="133">
        <v>0</v>
      </c>
      <c r="I209" s="133">
        <v>0</v>
      </c>
      <c r="J209" s="133">
        <v>0</v>
      </c>
    </row>
    <row r="210" spans="1:10" x14ac:dyDescent="0.25">
      <c r="A210" s="135" t="s">
        <v>398</v>
      </c>
      <c r="B210" s="132" t="s">
        <v>406</v>
      </c>
      <c r="C210" s="131">
        <v>81</v>
      </c>
      <c r="D210" s="131">
        <v>0</v>
      </c>
      <c r="E210" s="131">
        <v>0</v>
      </c>
      <c r="F210" s="131">
        <v>0</v>
      </c>
      <c r="G210" s="131">
        <v>0</v>
      </c>
      <c r="H210" s="131">
        <v>0</v>
      </c>
      <c r="I210" s="131">
        <v>81</v>
      </c>
      <c r="J210" s="131">
        <v>0</v>
      </c>
    </row>
    <row r="211" spans="1:10" x14ac:dyDescent="0.25">
      <c r="A211" s="136" t="s">
        <v>398</v>
      </c>
      <c r="B211" s="134" t="s">
        <v>407</v>
      </c>
      <c r="C211" s="133">
        <v>0</v>
      </c>
      <c r="D211" s="133">
        <v>0</v>
      </c>
      <c r="E211" s="133">
        <v>0</v>
      </c>
      <c r="F211" s="133">
        <v>0</v>
      </c>
      <c r="G211" s="133">
        <v>0</v>
      </c>
      <c r="H211" s="133">
        <v>0</v>
      </c>
      <c r="I211" s="133">
        <v>0</v>
      </c>
      <c r="J211" s="133">
        <v>0</v>
      </c>
    </row>
    <row r="212" spans="1:10" x14ac:dyDescent="0.25">
      <c r="A212" s="135" t="s">
        <v>398</v>
      </c>
      <c r="B212" s="132" t="s">
        <v>408</v>
      </c>
      <c r="C212" s="131">
        <v>25</v>
      </c>
      <c r="D212" s="131">
        <v>0</v>
      </c>
      <c r="E212" s="131">
        <v>0</v>
      </c>
      <c r="F212" s="131">
        <v>0</v>
      </c>
      <c r="G212" s="131">
        <v>0</v>
      </c>
      <c r="H212" s="131">
        <v>0</v>
      </c>
      <c r="I212" s="131">
        <v>25</v>
      </c>
      <c r="J212" s="131">
        <v>0</v>
      </c>
    </row>
    <row r="213" spans="1:10" x14ac:dyDescent="0.25">
      <c r="A213" s="136" t="s">
        <v>409</v>
      </c>
      <c r="B213" s="134" t="s">
        <v>410</v>
      </c>
      <c r="C213" s="133">
        <v>0</v>
      </c>
      <c r="D213" s="133">
        <v>0</v>
      </c>
      <c r="E213" s="133">
        <v>0</v>
      </c>
      <c r="F213" s="133">
        <v>0</v>
      </c>
      <c r="G213" s="133">
        <v>0</v>
      </c>
      <c r="H213" s="133">
        <v>0</v>
      </c>
      <c r="I213" s="133">
        <v>0</v>
      </c>
      <c r="J213" s="133">
        <v>0</v>
      </c>
    </row>
    <row r="214" spans="1:10" x14ac:dyDescent="0.25">
      <c r="A214" s="135" t="s">
        <v>409</v>
      </c>
      <c r="B214" s="132" t="s">
        <v>411</v>
      </c>
      <c r="C214" s="131">
        <v>0</v>
      </c>
      <c r="D214" s="131">
        <v>0</v>
      </c>
      <c r="E214" s="131">
        <v>0</v>
      </c>
      <c r="F214" s="131">
        <v>0</v>
      </c>
      <c r="G214" s="131">
        <v>0</v>
      </c>
      <c r="H214" s="131">
        <v>0</v>
      </c>
      <c r="I214" s="131">
        <v>0</v>
      </c>
      <c r="J214" s="131">
        <v>0</v>
      </c>
    </row>
    <row r="215" spans="1:10" x14ac:dyDescent="0.25">
      <c r="A215" s="136" t="s">
        <v>409</v>
      </c>
      <c r="B215" s="134" t="s">
        <v>412</v>
      </c>
      <c r="C215" s="133">
        <v>0</v>
      </c>
      <c r="D215" s="133">
        <v>0</v>
      </c>
      <c r="E215" s="133">
        <v>0</v>
      </c>
      <c r="F215" s="133">
        <v>0</v>
      </c>
      <c r="G215" s="133">
        <v>0</v>
      </c>
      <c r="H215" s="133">
        <v>0</v>
      </c>
      <c r="I215" s="133">
        <v>0</v>
      </c>
      <c r="J215" s="133">
        <v>0</v>
      </c>
    </row>
    <row r="216" spans="1:10" x14ac:dyDescent="0.25">
      <c r="A216" s="135" t="s">
        <v>409</v>
      </c>
      <c r="B216" s="132" t="s">
        <v>413</v>
      </c>
      <c r="C216" s="131">
        <v>4</v>
      </c>
      <c r="D216" s="131">
        <v>0</v>
      </c>
      <c r="E216" s="131">
        <v>0</v>
      </c>
      <c r="F216" s="131">
        <v>0</v>
      </c>
      <c r="G216" s="131">
        <v>0</v>
      </c>
      <c r="H216" s="131">
        <v>0</v>
      </c>
      <c r="I216" s="131">
        <v>4</v>
      </c>
      <c r="J216" s="131">
        <v>0</v>
      </c>
    </row>
    <row r="217" spans="1:10" x14ac:dyDescent="0.25">
      <c r="A217" s="136" t="s">
        <v>409</v>
      </c>
      <c r="B217" s="134" t="s">
        <v>414</v>
      </c>
      <c r="C217" s="133">
        <v>3</v>
      </c>
      <c r="D217" s="133">
        <v>0</v>
      </c>
      <c r="E217" s="133">
        <v>0</v>
      </c>
      <c r="F217" s="133">
        <v>0</v>
      </c>
      <c r="G217" s="133">
        <v>0</v>
      </c>
      <c r="H217" s="133">
        <v>0</v>
      </c>
      <c r="I217" s="133">
        <v>0</v>
      </c>
      <c r="J217" s="133">
        <v>3</v>
      </c>
    </row>
    <row r="218" spans="1:10" x14ac:dyDescent="0.25">
      <c r="A218" s="135" t="s">
        <v>409</v>
      </c>
      <c r="B218" s="132" t="s">
        <v>415</v>
      </c>
      <c r="C218" s="131">
        <v>0</v>
      </c>
      <c r="D218" s="131">
        <v>0</v>
      </c>
      <c r="E218" s="131">
        <v>0</v>
      </c>
      <c r="F218" s="131">
        <v>0</v>
      </c>
      <c r="G218" s="131">
        <v>0</v>
      </c>
      <c r="H218" s="131">
        <v>0</v>
      </c>
      <c r="I218" s="131">
        <v>0</v>
      </c>
      <c r="J218" s="131">
        <v>0</v>
      </c>
    </row>
    <row r="219" spans="1:10" x14ac:dyDescent="0.25">
      <c r="A219" s="136" t="s">
        <v>409</v>
      </c>
      <c r="B219" s="134" t="s">
        <v>416</v>
      </c>
      <c r="C219" s="133">
        <v>0</v>
      </c>
      <c r="D219" s="133">
        <v>0</v>
      </c>
      <c r="E219" s="133">
        <v>0</v>
      </c>
      <c r="F219" s="133">
        <v>0</v>
      </c>
      <c r="G219" s="133">
        <v>0</v>
      </c>
      <c r="H219" s="133">
        <v>0</v>
      </c>
      <c r="I219" s="133">
        <v>0</v>
      </c>
      <c r="J219" s="133">
        <v>0</v>
      </c>
    </row>
    <row r="220" spans="1:10" x14ac:dyDescent="0.25">
      <c r="A220" s="135" t="s">
        <v>409</v>
      </c>
      <c r="B220" s="132" t="s">
        <v>417</v>
      </c>
      <c r="C220" s="131">
        <v>0</v>
      </c>
      <c r="D220" s="131">
        <v>0</v>
      </c>
      <c r="E220" s="131">
        <v>0</v>
      </c>
      <c r="F220" s="131">
        <v>0</v>
      </c>
      <c r="G220" s="131">
        <v>0</v>
      </c>
      <c r="H220" s="131">
        <v>0</v>
      </c>
      <c r="I220" s="131">
        <v>0</v>
      </c>
      <c r="J220" s="131">
        <v>0</v>
      </c>
    </row>
    <row r="221" spans="1:10" x14ac:dyDescent="0.25">
      <c r="A221" s="136" t="s">
        <v>409</v>
      </c>
      <c r="B221" s="134" t="s">
        <v>418</v>
      </c>
      <c r="C221" s="133">
        <v>8</v>
      </c>
      <c r="D221" s="133">
        <v>0</v>
      </c>
      <c r="E221" s="133">
        <v>8</v>
      </c>
      <c r="F221" s="133">
        <v>0</v>
      </c>
      <c r="G221" s="133">
        <v>0</v>
      </c>
      <c r="H221" s="133">
        <v>0</v>
      </c>
      <c r="I221" s="133">
        <v>0</v>
      </c>
      <c r="J221" s="133">
        <v>0</v>
      </c>
    </row>
    <row r="222" spans="1:10" x14ac:dyDescent="0.25">
      <c r="A222" s="135" t="s">
        <v>409</v>
      </c>
      <c r="B222" s="132" t="s">
        <v>419</v>
      </c>
      <c r="C222" s="131">
        <v>0</v>
      </c>
      <c r="D222" s="131">
        <v>0</v>
      </c>
      <c r="E222" s="131">
        <v>0</v>
      </c>
      <c r="F222" s="131">
        <v>0</v>
      </c>
      <c r="G222" s="131">
        <v>0</v>
      </c>
      <c r="H222" s="131">
        <v>0</v>
      </c>
      <c r="I222" s="131">
        <v>0</v>
      </c>
      <c r="J222" s="131">
        <v>0</v>
      </c>
    </row>
    <row r="223" spans="1:10" x14ac:dyDescent="0.25">
      <c r="A223" s="136" t="s">
        <v>409</v>
      </c>
      <c r="B223" s="134" t="s">
        <v>420</v>
      </c>
      <c r="C223" s="133">
        <v>0</v>
      </c>
      <c r="D223" s="133">
        <v>0</v>
      </c>
      <c r="E223" s="133">
        <v>0</v>
      </c>
      <c r="F223" s="133">
        <v>0</v>
      </c>
      <c r="G223" s="133">
        <v>0</v>
      </c>
      <c r="H223" s="133">
        <v>0</v>
      </c>
      <c r="I223" s="133">
        <v>0</v>
      </c>
      <c r="J223" s="133">
        <v>0</v>
      </c>
    </row>
    <row r="224" spans="1:10" x14ac:dyDescent="0.25">
      <c r="A224" s="135" t="s">
        <v>409</v>
      </c>
      <c r="B224" s="132" t="s">
        <v>421</v>
      </c>
      <c r="C224" s="131">
        <v>5</v>
      </c>
      <c r="D224" s="131">
        <v>0</v>
      </c>
      <c r="E224" s="131">
        <v>0</v>
      </c>
      <c r="F224" s="131">
        <v>0</v>
      </c>
      <c r="G224" s="131">
        <v>0</v>
      </c>
      <c r="H224" s="131">
        <v>0</v>
      </c>
      <c r="I224" s="131">
        <v>0</v>
      </c>
      <c r="J224" s="131">
        <v>5</v>
      </c>
    </row>
    <row r="225" spans="1:10" x14ac:dyDescent="0.25">
      <c r="A225" s="136" t="s">
        <v>409</v>
      </c>
      <c r="B225" s="134" t="s">
        <v>422</v>
      </c>
      <c r="C225" s="133">
        <v>29</v>
      </c>
      <c r="D225" s="133">
        <v>0</v>
      </c>
      <c r="E225" s="133">
        <v>0</v>
      </c>
      <c r="F225" s="133">
        <v>0</v>
      </c>
      <c r="G225" s="133">
        <v>0</v>
      </c>
      <c r="H225" s="133">
        <v>0</v>
      </c>
      <c r="I225" s="133">
        <v>29</v>
      </c>
      <c r="J225" s="133">
        <v>0</v>
      </c>
    </row>
    <row r="226" spans="1:10" x14ac:dyDescent="0.25">
      <c r="A226" s="135" t="s">
        <v>423</v>
      </c>
      <c r="B226" s="132" t="s">
        <v>424</v>
      </c>
      <c r="C226" s="131">
        <v>6</v>
      </c>
      <c r="D226" s="131">
        <v>0</v>
      </c>
      <c r="E226" s="131">
        <v>0</v>
      </c>
      <c r="F226" s="131">
        <v>0</v>
      </c>
      <c r="G226" s="131">
        <v>0</v>
      </c>
      <c r="H226" s="131">
        <v>0</v>
      </c>
      <c r="I226" s="131">
        <v>1</v>
      </c>
      <c r="J226" s="131">
        <v>5</v>
      </c>
    </row>
    <row r="227" spans="1:10" x14ac:dyDescent="0.25">
      <c r="A227" s="136" t="s">
        <v>425</v>
      </c>
      <c r="B227" s="134" t="s">
        <v>426</v>
      </c>
      <c r="C227" s="133">
        <v>0</v>
      </c>
      <c r="D227" s="133">
        <v>0</v>
      </c>
      <c r="E227" s="133">
        <v>0</v>
      </c>
      <c r="F227" s="133">
        <v>0</v>
      </c>
      <c r="G227" s="133">
        <v>0</v>
      </c>
      <c r="H227" s="133">
        <v>0</v>
      </c>
      <c r="I227" s="133">
        <v>0</v>
      </c>
      <c r="J227" s="133">
        <v>0</v>
      </c>
    </row>
    <row r="228" spans="1:10" x14ac:dyDescent="0.25">
      <c r="A228" s="135" t="s">
        <v>425</v>
      </c>
      <c r="B228" s="132" t="s">
        <v>427</v>
      </c>
      <c r="C228" s="131">
        <v>0</v>
      </c>
      <c r="D228" s="131">
        <v>0</v>
      </c>
      <c r="E228" s="131">
        <v>0</v>
      </c>
      <c r="F228" s="131">
        <v>0</v>
      </c>
      <c r="G228" s="131">
        <v>0</v>
      </c>
      <c r="H228" s="131">
        <v>0</v>
      </c>
      <c r="I228" s="131">
        <v>0</v>
      </c>
      <c r="J228" s="131">
        <v>0</v>
      </c>
    </row>
    <row r="229" spans="1:10" x14ac:dyDescent="0.25">
      <c r="A229" s="136" t="s">
        <v>425</v>
      </c>
      <c r="B229" s="134" t="s">
        <v>428</v>
      </c>
      <c r="C229" s="133">
        <v>0</v>
      </c>
      <c r="D229" s="133">
        <v>0</v>
      </c>
      <c r="E229" s="133">
        <v>0</v>
      </c>
      <c r="F229" s="133">
        <v>0</v>
      </c>
      <c r="G229" s="133">
        <v>0</v>
      </c>
      <c r="H229" s="133">
        <v>0</v>
      </c>
      <c r="I229" s="133">
        <v>0</v>
      </c>
      <c r="J229" s="133">
        <v>0</v>
      </c>
    </row>
    <row r="230" spans="1:10" x14ac:dyDescent="0.25">
      <c r="A230" s="135" t="s">
        <v>425</v>
      </c>
      <c r="B230" s="132" t="s">
        <v>429</v>
      </c>
      <c r="C230" s="131">
        <v>0</v>
      </c>
      <c r="D230" s="131">
        <v>0</v>
      </c>
      <c r="E230" s="131">
        <v>0</v>
      </c>
      <c r="F230" s="131">
        <v>0</v>
      </c>
      <c r="G230" s="131">
        <v>0</v>
      </c>
      <c r="H230" s="131">
        <v>0</v>
      </c>
      <c r="I230" s="131">
        <v>0</v>
      </c>
      <c r="J230" s="131">
        <v>0</v>
      </c>
    </row>
    <row r="231" spans="1:10" x14ac:dyDescent="0.25">
      <c r="A231" s="136" t="s">
        <v>425</v>
      </c>
      <c r="B231" s="134" t="s">
        <v>430</v>
      </c>
      <c r="C231" s="133">
        <v>0</v>
      </c>
      <c r="D231" s="133">
        <v>0</v>
      </c>
      <c r="E231" s="133">
        <v>0</v>
      </c>
      <c r="F231" s="133">
        <v>0</v>
      </c>
      <c r="G231" s="133">
        <v>0</v>
      </c>
      <c r="H231" s="133">
        <v>0</v>
      </c>
      <c r="I231" s="133">
        <v>0</v>
      </c>
      <c r="J231" s="133">
        <v>0</v>
      </c>
    </row>
    <row r="232" spans="1:10" x14ac:dyDescent="0.25">
      <c r="A232" s="135" t="s">
        <v>425</v>
      </c>
      <c r="B232" s="132" t="s">
        <v>431</v>
      </c>
      <c r="C232" s="131">
        <v>0</v>
      </c>
      <c r="D232" s="131">
        <v>0</v>
      </c>
      <c r="E232" s="131">
        <v>0</v>
      </c>
      <c r="F232" s="131">
        <v>0</v>
      </c>
      <c r="G232" s="131">
        <v>0</v>
      </c>
      <c r="H232" s="131">
        <v>0</v>
      </c>
      <c r="I232" s="131">
        <v>0</v>
      </c>
      <c r="J232" s="131">
        <v>0</v>
      </c>
    </row>
    <row r="233" spans="1:10" x14ac:dyDescent="0.25">
      <c r="A233" s="136" t="s">
        <v>425</v>
      </c>
      <c r="B233" s="134" t="s">
        <v>432</v>
      </c>
      <c r="C233" s="133">
        <v>0</v>
      </c>
      <c r="D233" s="133">
        <v>0</v>
      </c>
      <c r="E233" s="133">
        <v>0</v>
      </c>
      <c r="F233" s="133">
        <v>0</v>
      </c>
      <c r="G233" s="133">
        <v>0</v>
      </c>
      <c r="H233" s="133">
        <v>0</v>
      </c>
      <c r="I233" s="133">
        <v>0</v>
      </c>
      <c r="J233" s="133">
        <v>0</v>
      </c>
    </row>
    <row r="234" spans="1:10" x14ac:dyDescent="0.25">
      <c r="A234" s="135" t="s">
        <v>425</v>
      </c>
      <c r="B234" s="132" t="s">
        <v>433</v>
      </c>
      <c r="C234" s="131">
        <v>0</v>
      </c>
      <c r="D234" s="131">
        <v>0</v>
      </c>
      <c r="E234" s="131">
        <v>0</v>
      </c>
      <c r="F234" s="131">
        <v>0</v>
      </c>
      <c r="G234" s="131">
        <v>0</v>
      </c>
      <c r="H234" s="131">
        <v>0</v>
      </c>
      <c r="I234" s="131">
        <v>0</v>
      </c>
      <c r="J234" s="131">
        <v>0</v>
      </c>
    </row>
    <row r="235" spans="1:10" x14ac:dyDescent="0.25">
      <c r="A235" s="136" t="s">
        <v>425</v>
      </c>
      <c r="B235" s="134" t="s">
        <v>434</v>
      </c>
      <c r="C235" s="133">
        <v>0</v>
      </c>
      <c r="D235" s="133">
        <v>0</v>
      </c>
      <c r="E235" s="133">
        <v>0</v>
      </c>
      <c r="F235" s="133">
        <v>0</v>
      </c>
      <c r="G235" s="133">
        <v>0</v>
      </c>
      <c r="H235" s="133">
        <v>0</v>
      </c>
      <c r="I235" s="133">
        <v>0</v>
      </c>
      <c r="J235" s="133">
        <v>0</v>
      </c>
    </row>
    <row r="236" spans="1:10" x14ac:dyDescent="0.25">
      <c r="A236" s="135" t="s">
        <v>425</v>
      </c>
      <c r="B236" s="132" t="s">
        <v>435</v>
      </c>
      <c r="C236" s="131">
        <v>0</v>
      </c>
      <c r="D236" s="131">
        <v>0</v>
      </c>
      <c r="E236" s="131">
        <v>0</v>
      </c>
      <c r="F236" s="131">
        <v>0</v>
      </c>
      <c r="G236" s="131">
        <v>0</v>
      </c>
      <c r="H236" s="131">
        <v>0</v>
      </c>
      <c r="I236" s="131">
        <v>0</v>
      </c>
      <c r="J236" s="131">
        <v>0</v>
      </c>
    </row>
    <row r="237" spans="1:10" x14ac:dyDescent="0.25">
      <c r="A237" s="136" t="s">
        <v>425</v>
      </c>
      <c r="B237" s="134" t="s">
        <v>436</v>
      </c>
      <c r="C237" s="133">
        <v>0</v>
      </c>
      <c r="D237" s="133">
        <v>0</v>
      </c>
      <c r="E237" s="133">
        <v>0</v>
      </c>
      <c r="F237" s="133">
        <v>0</v>
      </c>
      <c r="G237" s="133">
        <v>0</v>
      </c>
      <c r="H237" s="133">
        <v>0</v>
      </c>
      <c r="I237" s="133">
        <v>0</v>
      </c>
      <c r="J237" s="133">
        <v>0</v>
      </c>
    </row>
    <row r="238" spans="1:10" x14ac:dyDescent="0.25">
      <c r="A238" s="135" t="s">
        <v>425</v>
      </c>
      <c r="B238" s="132" t="s">
        <v>437</v>
      </c>
      <c r="C238" s="131">
        <v>0</v>
      </c>
      <c r="D238" s="131">
        <v>0</v>
      </c>
      <c r="E238" s="131">
        <v>0</v>
      </c>
      <c r="F238" s="131">
        <v>0</v>
      </c>
      <c r="G238" s="131">
        <v>0</v>
      </c>
      <c r="H238" s="131">
        <v>0</v>
      </c>
      <c r="I238" s="131">
        <v>0</v>
      </c>
      <c r="J238" s="131">
        <v>0</v>
      </c>
    </row>
    <row r="239" spans="1:10" x14ac:dyDescent="0.25">
      <c r="A239" s="136" t="s">
        <v>438</v>
      </c>
      <c r="B239" s="134" t="s">
        <v>439</v>
      </c>
      <c r="C239" s="133">
        <v>0</v>
      </c>
      <c r="D239" s="133">
        <v>0</v>
      </c>
      <c r="E239" s="133">
        <v>0</v>
      </c>
      <c r="F239" s="133">
        <v>0</v>
      </c>
      <c r="G239" s="133">
        <v>0</v>
      </c>
      <c r="H239" s="133">
        <v>0</v>
      </c>
      <c r="I239" s="133">
        <v>0</v>
      </c>
      <c r="J239" s="133">
        <v>0</v>
      </c>
    </row>
    <row r="240" spans="1:10" x14ac:dyDescent="0.25">
      <c r="A240" s="135" t="s">
        <v>438</v>
      </c>
      <c r="B240" s="132" t="s">
        <v>440</v>
      </c>
      <c r="C240" s="131">
        <v>0</v>
      </c>
      <c r="D240" s="131">
        <v>0</v>
      </c>
      <c r="E240" s="131">
        <v>0</v>
      </c>
      <c r="F240" s="131">
        <v>0</v>
      </c>
      <c r="G240" s="131">
        <v>0</v>
      </c>
      <c r="H240" s="131">
        <v>0</v>
      </c>
      <c r="I240" s="131">
        <v>0</v>
      </c>
      <c r="J240" s="131">
        <v>0</v>
      </c>
    </row>
    <row r="241" spans="1:10" x14ac:dyDescent="0.25">
      <c r="A241" s="136" t="s">
        <v>438</v>
      </c>
      <c r="B241" s="134" t="s">
        <v>441</v>
      </c>
      <c r="C241" s="133">
        <v>0</v>
      </c>
      <c r="D241" s="133">
        <v>0</v>
      </c>
      <c r="E241" s="133">
        <v>0</v>
      </c>
      <c r="F241" s="133">
        <v>0</v>
      </c>
      <c r="G241" s="133">
        <v>0</v>
      </c>
      <c r="H241" s="133">
        <v>0</v>
      </c>
      <c r="I241" s="133">
        <v>0</v>
      </c>
      <c r="J241" s="133">
        <v>0</v>
      </c>
    </row>
    <row r="242" spans="1:10" x14ac:dyDescent="0.25">
      <c r="A242" s="135" t="s">
        <v>442</v>
      </c>
      <c r="B242" s="132" t="s">
        <v>443</v>
      </c>
      <c r="C242" s="131">
        <v>0</v>
      </c>
      <c r="D242" s="131">
        <v>0</v>
      </c>
      <c r="E242" s="131">
        <v>0</v>
      </c>
      <c r="F242" s="131">
        <v>0</v>
      </c>
      <c r="G242" s="131">
        <v>0</v>
      </c>
      <c r="H242" s="131">
        <v>0</v>
      </c>
      <c r="I242" s="131">
        <v>0</v>
      </c>
      <c r="J242" s="131">
        <v>0</v>
      </c>
    </row>
    <row r="243" spans="1:10" x14ac:dyDescent="0.25">
      <c r="A243" s="136" t="s">
        <v>442</v>
      </c>
      <c r="B243" s="134" t="s">
        <v>444</v>
      </c>
      <c r="C243" s="133">
        <v>0</v>
      </c>
      <c r="D243" s="133">
        <v>0</v>
      </c>
      <c r="E243" s="133">
        <v>0</v>
      </c>
      <c r="F243" s="133">
        <v>0</v>
      </c>
      <c r="G243" s="133">
        <v>0</v>
      </c>
      <c r="H243" s="133">
        <v>0</v>
      </c>
      <c r="I243" s="133">
        <v>0</v>
      </c>
      <c r="J243" s="133">
        <v>0</v>
      </c>
    </row>
    <row r="244" spans="1:10" x14ac:dyDescent="0.25">
      <c r="A244" s="135" t="s">
        <v>442</v>
      </c>
      <c r="B244" s="132" t="s">
        <v>445</v>
      </c>
      <c r="C244" s="131">
        <v>0</v>
      </c>
      <c r="D244" s="131">
        <v>0</v>
      </c>
      <c r="E244" s="131">
        <v>0</v>
      </c>
      <c r="F244" s="131">
        <v>0</v>
      </c>
      <c r="G244" s="131">
        <v>0</v>
      </c>
      <c r="H244" s="131">
        <v>0</v>
      </c>
      <c r="I244" s="131">
        <v>0</v>
      </c>
      <c r="J244" s="131">
        <v>0</v>
      </c>
    </row>
    <row r="245" spans="1:10" x14ac:dyDescent="0.25">
      <c r="A245" s="136" t="s">
        <v>442</v>
      </c>
      <c r="B245" s="134" t="s">
        <v>446</v>
      </c>
      <c r="C245" s="133">
        <v>0</v>
      </c>
      <c r="D245" s="133">
        <v>0</v>
      </c>
      <c r="E245" s="133">
        <v>0</v>
      </c>
      <c r="F245" s="133">
        <v>0</v>
      </c>
      <c r="G245" s="133">
        <v>0</v>
      </c>
      <c r="H245" s="133">
        <v>0</v>
      </c>
      <c r="I245" s="133">
        <v>0</v>
      </c>
      <c r="J245" s="133">
        <v>0</v>
      </c>
    </row>
    <row r="246" spans="1:10" x14ac:dyDescent="0.25">
      <c r="A246" s="135" t="s">
        <v>442</v>
      </c>
      <c r="B246" s="132" t="s">
        <v>447</v>
      </c>
      <c r="C246" s="131">
        <v>0</v>
      </c>
      <c r="D246" s="131">
        <v>0</v>
      </c>
      <c r="E246" s="131">
        <v>0</v>
      </c>
      <c r="F246" s="131">
        <v>0</v>
      </c>
      <c r="G246" s="131">
        <v>0</v>
      </c>
      <c r="H246" s="131">
        <v>0</v>
      </c>
      <c r="I246" s="131">
        <v>0</v>
      </c>
      <c r="J246" s="131">
        <v>0</v>
      </c>
    </row>
    <row r="247" spans="1:10" x14ac:dyDescent="0.25">
      <c r="A247" s="136" t="s">
        <v>448</v>
      </c>
      <c r="B247" s="134" t="s">
        <v>449</v>
      </c>
      <c r="C247" s="133">
        <v>0</v>
      </c>
      <c r="D247" s="133">
        <v>0</v>
      </c>
      <c r="E247" s="133">
        <v>0</v>
      </c>
      <c r="F247" s="133">
        <v>0</v>
      </c>
      <c r="G247" s="133">
        <v>0</v>
      </c>
      <c r="H247" s="133">
        <v>0</v>
      </c>
      <c r="I247" s="133">
        <v>0</v>
      </c>
      <c r="J247" s="133">
        <v>0</v>
      </c>
    </row>
    <row r="248" spans="1:10" x14ac:dyDescent="0.25">
      <c r="A248" s="135" t="s">
        <v>448</v>
      </c>
      <c r="B248" s="132" t="s">
        <v>450</v>
      </c>
      <c r="C248" s="131">
        <v>0</v>
      </c>
      <c r="D248" s="131">
        <v>0</v>
      </c>
      <c r="E248" s="131">
        <v>0</v>
      </c>
      <c r="F248" s="131">
        <v>0</v>
      </c>
      <c r="G248" s="131">
        <v>0</v>
      </c>
      <c r="H248" s="131">
        <v>0</v>
      </c>
      <c r="I248" s="131">
        <v>0</v>
      </c>
      <c r="J248" s="131">
        <v>0</v>
      </c>
    </row>
    <row r="249" spans="1:10" x14ac:dyDescent="0.25">
      <c r="A249" s="136" t="s">
        <v>448</v>
      </c>
      <c r="B249" s="134" t="s">
        <v>451</v>
      </c>
      <c r="C249" s="133">
        <v>0</v>
      </c>
      <c r="D249" s="133">
        <v>0</v>
      </c>
      <c r="E249" s="133">
        <v>0</v>
      </c>
      <c r="F249" s="133">
        <v>0</v>
      </c>
      <c r="G249" s="133">
        <v>0</v>
      </c>
      <c r="H249" s="133">
        <v>0</v>
      </c>
      <c r="I249" s="133">
        <v>0</v>
      </c>
      <c r="J249" s="133">
        <v>0</v>
      </c>
    </row>
    <row r="250" spans="1:10" x14ac:dyDescent="0.25">
      <c r="A250" s="135" t="s">
        <v>448</v>
      </c>
      <c r="B250" s="132" t="s">
        <v>452</v>
      </c>
      <c r="C250" s="131">
        <v>0</v>
      </c>
      <c r="D250" s="131">
        <v>0</v>
      </c>
      <c r="E250" s="131">
        <v>0</v>
      </c>
      <c r="F250" s="131">
        <v>0</v>
      </c>
      <c r="G250" s="131">
        <v>0</v>
      </c>
      <c r="H250" s="131">
        <v>0</v>
      </c>
      <c r="I250" s="131">
        <v>0</v>
      </c>
      <c r="J250" s="131">
        <v>0</v>
      </c>
    </row>
    <row r="251" spans="1:10" x14ac:dyDescent="0.25">
      <c r="A251" s="136" t="s">
        <v>448</v>
      </c>
      <c r="B251" s="134" t="s">
        <v>453</v>
      </c>
      <c r="C251" s="133">
        <v>0</v>
      </c>
      <c r="D251" s="133">
        <v>0</v>
      </c>
      <c r="E251" s="133">
        <v>0</v>
      </c>
      <c r="F251" s="133">
        <v>0</v>
      </c>
      <c r="G251" s="133">
        <v>0</v>
      </c>
      <c r="H251" s="133">
        <v>0</v>
      </c>
      <c r="I251" s="133">
        <v>0</v>
      </c>
      <c r="J251" s="133">
        <v>0</v>
      </c>
    </row>
    <row r="252" spans="1:10" x14ac:dyDescent="0.25">
      <c r="A252" s="135" t="s">
        <v>448</v>
      </c>
      <c r="B252" s="132" t="s">
        <v>454</v>
      </c>
      <c r="C252" s="131">
        <v>0</v>
      </c>
      <c r="D252" s="131">
        <v>0</v>
      </c>
      <c r="E252" s="131">
        <v>0</v>
      </c>
      <c r="F252" s="131">
        <v>0</v>
      </c>
      <c r="G252" s="131">
        <v>0</v>
      </c>
      <c r="H252" s="131">
        <v>0</v>
      </c>
      <c r="I252" s="131">
        <v>0</v>
      </c>
      <c r="J252" s="131">
        <v>0</v>
      </c>
    </row>
    <row r="253" spans="1:10" x14ac:dyDescent="0.25">
      <c r="A253" s="136" t="s">
        <v>448</v>
      </c>
      <c r="B253" s="134" t="s">
        <v>455</v>
      </c>
      <c r="C253" s="133">
        <v>14</v>
      </c>
      <c r="D253" s="133">
        <v>0</v>
      </c>
      <c r="E253" s="133">
        <v>0</v>
      </c>
      <c r="F253" s="133">
        <v>0</v>
      </c>
      <c r="G253" s="133">
        <v>0</v>
      </c>
      <c r="H253" s="133">
        <v>0</v>
      </c>
      <c r="I253" s="133">
        <v>14</v>
      </c>
      <c r="J253" s="133">
        <v>0</v>
      </c>
    </row>
    <row r="254" spans="1:10" x14ac:dyDescent="0.25">
      <c r="A254" s="135" t="s">
        <v>448</v>
      </c>
      <c r="B254" s="132" t="s">
        <v>456</v>
      </c>
      <c r="C254" s="131">
        <v>0</v>
      </c>
      <c r="D254" s="131">
        <v>0</v>
      </c>
      <c r="E254" s="131">
        <v>0</v>
      </c>
      <c r="F254" s="131">
        <v>0</v>
      </c>
      <c r="G254" s="131">
        <v>0</v>
      </c>
      <c r="H254" s="131">
        <v>0</v>
      </c>
      <c r="I254" s="131">
        <v>0</v>
      </c>
      <c r="J254" s="131">
        <v>0</v>
      </c>
    </row>
    <row r="255" spans="1:10" x14ac:dyDescent="0.25">
      <c r="A255" s="136" t="s">
        <v>448</v>
      </c>
      <c r="B255" s="134" t="s">
        <v>457</v>
      </c>
      <c r="C255" s="133">
        <v>0</v>
      </c>
      <c r="D255" s="133">
        <v>0</v>
      </c>
      <c r="E255" s="133">
        <v>0</v>
      </c>
      <c r="F255" s="133">
        <v>0</v>
      </c>
      <c r="G255" s="133">
        <v>0</v>
      </c>
      <c r="H255" s="133">
        <v>0</v>
      </c>
      <c r="I255" s="133">
        <v>0</v>
      </c>
      <c r="J255" s="133">
        <v>0</v>
      </c>
    </row>
    <row r="256" spans="1:10" x14ac:dyDescent="0.25">
      <c r="A256" s="135" t="s">
        <v>448</v>
      </c>
      <c r="B256" s="132" t="s">
        <v>458</v>
      </c>
      <c r="C256" s="131">
        <v>0</v>
      </c>
      <c r="D256" s="131">
        <v>0</v>
      </c>
      <c r="E256" s="131">
        <v>0</v>
      </c>
      <c r="F256" s="131">
        <v>0</v>
      </c>
      <c r="G256" s="131">
        <v>0</v>
      </c>
      <c r="H256" s="131">
        <v>0</v>
      </c>
      <c r="I256" s="131">
        <v>0</v>
      </c>
      <c r="J256" s="131">
        <v>0</v>
      </c>
    </row>
    <row r="257" spans="1:10" x14ac:dyDescent="0.25">
      <c r="A257" s="136" t="s">
        <v>448</v>
      </c>
      <c r="B257" s="134" t="s">
        <v>459</v>
      </c>
      <c r="C257" s="133">
        <v>0</v>
      </c>
      <c r="D257" s="133">
        <v>0</v>
      </c>
      <c r="E257" s="133">
        <v>0</v>
      </c>
      <c r="F257" s="133">
        <v>0</v>
      </c>
      <c r="G257" s="133">
        <v>0</v>
      </c>
      <c r="H257" s="133">
        <v>0</v>
      </c>
      <c r="I257" s="133">
        <v>0</v>
      </c>
      <c r="J257" s="133">
        <v>0</v>
      </c>
    </row>
    <row r="258" spans="1:10" x14ac:dyDescent="0.25">
      <c r="A258" s="135" t="s">
        <v>448</v>
      </c>
      <c r="B258" s="132" t="s">
        <v>460</v>
      </c>
      <c r="C258" s="131">
        <v>21</v>
      </c>
      <c r="D258" s="131">
        <v>0</v>
      </c>
      <c r="E258" s="131">
        <v>0</v>
      </c>
      <c r="F258" s="131">
        <v>0</v>
      </c>
      <c r="G258" s="131">
        <v>0</v>
      </c>
      <c r="H258" s="131">
        <v>0</v>
      </c>
      <c r="I258" s="131">
        <v>21</v>
      </c>
      <c r="J258" s="131">
        <v>0</v>
      </c>
    </row>
    <row r="259" spans="1:10" x14ac:dyDescent="0.25">
      <c r="A259" s="136" t="s">
        <v>461</v>
      </c>
      <c r="B259" s="134" t="s">
        <v>462</v>
      </c>
      <c r="C259" s="133">
        <v>4</v>
      </c>
      <c r="D259" s="133">
        <v>0</v>
      </c>
      <c r="E259" s="133">
        <v>0</v>
      </c>
      <c r="F259" s="133">
        <v>0</v>
      </c>
      <c r="G259" s="133">
        <v>0</v>
      </c>
      <c r="H259" s="133">
        <v>0</v>
      </c>
      <c r="I259" s="133">
        <v>0</v>
      </c>
      <c r="J259" s="133">
        <v>4</v>
      </c>
    </row>
    <row r="260" spans="1:10" x14ac:dyDescent="0.25">
      <c r="A260" s="135" t="s">
        <v>463</v>
      </c>
      <c r="B260" s="132" t="s">
        <v>464</v>
      </c>
      <c r="C260" s="131">
        <v>0</v>
      </c>
      <c r="D260" s="131">
        <v>0</v>
      </c>
      <c r="E260" s="131">
        <v>0</v>
      </c>
      <c r="F260" s="131">
        <v>0</v>
      </c>
      <c r="G260" s="131">
        <v>0</v>
      </c>
      <c r="H260" s="131">
        <v>0</v>
      </c>
      <c r="I260" s="131">
        <v>0</v>
      </c>
      <c r="J260" s="131">
        <v>0</v>
      </c>
    </row>
    <row r="261" spans="1:10" x14ac:dyDescent="0.25">
      <c r="A261" s="136" t="s">
        <v>463</v>
      </c>
      <c r="B261" s="134" t="s">
        <v>465</v>
      </c>
      <c r="C261" s="133">
        <v>0</v>
      </c>
      <c r="D261" s="133">
        <v>0</v>
      </c>
      <c r="E261" s="133">
        <v>0</v>
      </c>
      <c r="F261" s="133">
        <v>0</v>
      </c>
      <c r="G261" s="133">
        <v>0</v>
      </c>
      <c r="H261" s="133">
        <v>0</v>
      </c>
      <c r="I261" s="133">
        <v>0</v>
      </c>
      <c r="J261" s="133">
        <v>0</v>
      </c>
    </row>
    <row r="262" spans="1:10" x14ac:dyDescent="0.25">
      <c r="A262" s="135" t="s">
        <v>463</v>
      </c>
      <c r="B262" s="132" t="s">
        <v>466</v>
      </c>
      <c r="C262" s="131">
        <v>0</v>
      </c>
      <c r="D262" s="131">
        <v>0</v>
      </c>
      <c r="E262" s="131">
        <v>0</v>
      </c>
      <c r="F262" s="131">
        <v>0</v>
      </c>
      <c r="G262" s="131">
        <v>0</v>
      </c>
      <c r="H262" s="131">
        <v>0</v>
      </c>
      <c r="I262" s="131">
        <v>0</v>
      </c>
      <c r="J262" s="131">
        <v>0</v>
      </c>
    </row>
    <row r="263" spans="1:10" x14ac:dyDescent="0.25">
      <c r="A263" s="136" t="s">
        <v>463</v>
      </c>
      <c r="B263" s="134" t="s">
        <v>467</v>
      </c>
      <c r="C263" s="133">
        <v>3</v>
      </c>
      <c r="D263" s="133">
        <v>0</v>
      </c>
      <c r="E263" s="133">
        <v>0</v>
      </c>
      <c r="F263" s="133">
        <v>0</v>
      </c>
      <c r="G263" s="133">
        <v>0</v>
      </c>
      <c r="H263" s="133">
        <v>0</v>
      </c>
      <c r="I263" s="133">
        <v>0</v>
      </c>
      <c r="J263" s="133">
        <v>3</v>
      </c>
    </row>
    <row r="264" spans="1:10" x14ac:dyDescent="0.25">
      <c r="A264" s="135" t="s">
        <v>463</v>
      </c>
      <c r="B264" s="132" t="s">
        <v>468</v>
      </c>
      <c r="C264" s="131">
        <v>0</v>
      </c>
      <c r="D264" s="131">
        <v>0</v>
      </c>
      <c r="E264" s="131">
        <v>0</v>
      </c>
      <c r="F264" s="131">
        <v>0</v>
      </c>
      <c r="G264" s="131">
        <v>0</v>
      </c>
      <c r="H264" s="131">
        <v>0</v>
      </c>
      <c r="I264" s="131">
        <v>0</v>
      </c>
      <c r="J264" s="131">
        <v>0</v>
      </c>
    </row>
    <row r="265" spans="1:10" x14ac:dyDescent="0.25">
      <c r="A265" s="136" t="s">
        <v>463</v>
      </c>
      <c r="B265" s="134" t="s">
        <v>469</v>
      </c>
      <c r="C265" s="133">
        <v>0</v>
      </c>
      <c r="D265" s="133">
        <v>0</v>
      </c>
      <c r="E265" s="133">
        <v>0</v>
      </c>
      <c r="F265" s="133">
        <v>0</v>
      </c>
      <c r="G265" s="133">
        <v>0</v>
      </c>
      <c r="H265" s="133">
        <v>0</v>
      </c>
      <c r="I265" s="133">
        <v>0</v>
      </c>
      <c r="J265" s="133">
        <v>0</v>
      </c>
    </row>
    <row r="266" spans="1:10" x14ac:dyDescent="0.25">
      <c r="A266" s="135" t="s">
        <v>470</v>
      </c>
      <c r="B266" s="132" t="s">
        <v>471</v>
      </c>
      <c r="C266" s="131">
        <v>0</v>
      </c>
      <c r="D266" s="131">
        <v>0</v>
      </c>
      <c r="E266" s="131">
        <v>0</v>
      </c>
      <c r="F266" s="131">
        <v>0</v>
      </c>
      <c r="G266" s="131">
        <v>0</v>
      </c>
      <c r="H266" s="131">
        <v>0</v>
      </c>
      <c r="I266" s="131">
        <v>0</v>
      </c>
      <c r="J266" s="131">
        <v>0</v>
      </c>
    </row>
    <row r="267" spans="1:10" x14ac:dyDescent="0.25">
      <c r="A267" s="136" t="s">
        <v>472</v>
      </c>
      <c r="B267" s="134" t="s">
        <v>473</v>
      </c>
      <c r="C267" s="133">
        <v>6</v>
      </c>
      <c r="D267" s="133">
        <v>0</v>
      </c>
      <c r="E267" s="133">
        <v>6</v>
      </c>
      <c r="F267" s="133">
        <v>0</v>
      </c>
      <c r="G267" s="133">
        <v>0</v>
      </c>
      <c r="H267" s="133">
        <v>0</v>
      </c>
      <c r="I267" s="133">
        <v>0</v>
      </c>
      <c r="J267" s="133">
        <v>0</v>
      </c>
    </row>
    <row r="268" spans="1:10" x14ac:dyDescent="0.25">
      <c r="A268" s="135" t="s">
        <v>472</v>
      </c>
      <c r="B268" s="132" t="s">
        <v>474</v>
      </c>
      <c r="C268" s="131">
        <v>0</v>
      </c>
      <c r="D268" s="131">
        <v>0</v>
      </c>
      <c r="E268" s="131">
        <v>0</v>
      </c>
      <c r="F268" s="131">
        <v>0</v>
      </c>
      <c r="G268" s="131">
        <v>0</v>
      </c>
      <c r="H268" s="131">
        <v>0</v>
      </c>
      <c r="I268" s="131">
        <v>0</v>
      </c>
      <c r="J268" s="131">
        <v>0</v>
      </c>
    </row>
    <row r="269" spans="1:10" x14ac:dyDescent="0.25">
      <c r="A269" s="136" t="s">
        <v>472</v>
      </c>
      <c r="B269" s="134" t="s">
        <v>475</v>
      </c>
      <c r="C269" s="133">
        <v>0</v>
      </c>
      <c r="D269" s="133">
        <v>0</v>
      </c>
      <c r="E269" s="133">
        <v>0</v>
      </c>
      <c r="F269" s="133">
        <v>0</v>
      </c>
      <c r="G269" s="133">
        <v>0</v>
      </c>
      <c r="H269" s="133">
        <v>0</v>
      </c>
      <c r="I269" s="133">
        <v>0</v>
      </c>
      <c r="J269" s="133">
        <v>0</v>
      </c>
    </row>
    <row r="270" spans="1:10" x14ac:dyDescent="0.25">
      <c r="A270" s="135" t="s">
        <v>472</v>
      </c>
      <c r="B270" s="132" t="s">
        <v>476</v>
      </c>
      <c r="C270" s="131">
        <v>0</v>
      </c>
      <c r="D270" s="131">
        <v>0</v>
      </c>
      <c r="E270" s="131">
        <v>0</v>
      </c>
      <c r="F270" s="131">
        <v>0</v>
      </c>
      <c r="G270" s="131">
        <v>0</v>
      </c>
      <c r="H270" s="131">
        <v>0</v>
      </c>
      <c r="I270" s="131">
        <v>0</v>
      </c>
      <c r="J270" s="131">
        <v>0</v>
      </c>
    </row>
    <row r="271" spans="1:10" x14ac:dyDescent="0.25">
      <c r="A271" s="136" t="s">
        <v>472</v>
      </c>
      <c r="B271" s="134" t="s">
        <v>477</v>
      </c>
      <c r="C271" s="133">
        <v>0</v>
      </c>
      <c r="D271" s="133">
        <v>0</v>
      </c>
      <c r="E271" s="133">
        <v>0</v>
      </c>
      <c r="F271" s="133">
        <v>0</v>
      </c>
      <c r="G271" s="133">
        <v>0</v>
      </c>
      <c r="H271" s="133">
        <v>0</v>
      </c>
      <c r="I271" s="133">
        <v>0</v>
      </c>
      <c r="J271" s="133">
        <v>0</v>
      </c>
    </row>
    <row r="272" spans="1:10" x14ac:dyDescent="0.25">
      <c r="A272" s="135" t="s">
        <v>472</v>
      </c>
      <c r="B272" s="132" t="s">
        <v>478</v>
      </c>
      <c r="C272" s="131">
        <v>0</v>
      </c>
      <c r="D272" s="131">
        <v>0</v>
      </c>
      <c r="E272" s="131">
        <v>0</v>
      </c>
      <c r="F272" s="131">
        <v>0</v>
      </c>
      <c r="G272" s="131">
        <v>0</v>
      </c>
      <c r="H272" s="131">
        <v>0</v>
      </c>
      <c r="I272" s="131">
        <v>0</v>
      </c>
      <c r="J272" s="131">
        <v>0</v>
      </c>
    </row>
    <row r="273" spans="1:10" x14ac:dyDescent="0.25">
      <c r="A273" s="136" t="s">
        <v>472</v>
      </c>
      <c r="B273" s="134" t="s">
        <v>479</v>
      </c>
      <c r="C273" s="133">
        <v>0</v>
      </c>
      <c r="D273" s="133">
        <v>0</v>
      </c>
      <c r="E273" s="133">
        <v>0</v>
      </c>
      <c r="F273" s="133">
        <v>0</v>
      </c>
      <c r="G273" s="133">
        <v>0</v>
      </c>
      <c r="H273" s="133">
        <v>0</v>
      </c>
      <c r="I273" s="133">
        <v>0</v>
      </c>
      <c r="J273" s="133">
        <v>0</v>
      </c>
    </row>
    <row r="274" spans="1:10" x14ac:dyDescent="0.25">
      <c r="A274" s="135" t="s">
        <v>472</v>
      </c>
      <c r="B274" s="132" t="s">
        <v>480</v>
      </c>
      <c r="C274" s="131">
        <v>0</v>
      </c>
      <c r="D274" s="131">
        <v>0</v>
      </c>
      <c r="E274" s="131">
        <v>0</v>
      </c>
      <c r="F274" s="131">
        <v>0</v>
      </c>
      <c r="G274" s="131">
        <v>0</v>
      </c>
      <c r="H274" s="131">
        <v>0</v>
      </c>
      <c r="I274" s="131">
        <v>0</v>
      </c>
      <c r="J274" s="131">
        <v>0</v>
      </c>
    </row>
    <row r="275" spans="1:10" x14ac:dyDescent="0.25">
      <c r="A275" s="136" t="s">
        <v>481</v>
      </c>
      <c r="B275" s="134" t="s">
        <v>482</v>
      </c>
      <c r="C275" s="133">
        <v>0</v>
      </c>
      <c r="D275" s="133">
        <v>0</v>
      </c>
      <c r="E275" s="133">
        <v>0</v>
      </c>
      <c r="F275" s="133">
        <v>0</v>
      </c>
      <c r="G275" s="133">
        <v>0</v>
      </c>
      <c r="H275" s="133">
        <v>0</v>
      </c>
      <c r="I275" s="133">
        <v>0</v>
      </c>
      <c r="J275" s="133">
        <v>0</v>
      </c>
    </row>
    <row r="276" spans="1:10" x14ac:dyDescent="0.25">
      <c r="A276" s="135" t="s">
        <v>481</v>
      </c>
      <c r="B276" s="132" t="s">
        <v>483</v>
      </c>
      <c r="C276" s="131">
        <v>0</v>
      </c>
      <c r="D276" s="131">
        <v>0</v>
      </c>
      <c r="E276" s="131">
        <v>0</v>
      </c>
      <c r="F276" s="131">
        <v>0</v>
      </c>
      <c r="G276" s="131">
        <v>0</v>
      </c>
      <c r="H276" s="131">
        <v>0</v>
      </c>
      <c r="I276" s="131">
        <v>0</v>
      </c>
      <c r="J276" s="131">
        <v>0</v>
      </c>
    </row>
    <row r="277" spans="1:10" x14ac:dyDescent="0.25">
      <c r="A277" s="136" t="s">
        <v>481</v>
      </c>
      <c r="B277" s="134" t="s">
        <v>484</v>
      </c>
      <c r="C277" s="133">
        <v>0</v>
      </c>
      <c r="D277" s="133">
        <v>0</v>
      </c>
      <c r="E277" s="133">
        <v>0</v>
      </c>
      <c r="F277" s="133">
        <v>0</v>
      </c>
      <c r="G277" s="133">
        <v>0</v>
      </c>
      <c r="H277" s="133">
        <v>0</v>
      </c>
      <c r="I277" s="133">
        <v>0</v>
      </c>
      <c r="J277" s="133">
        <v>0</v>
      </c>
    </row>
    <row r="278" spans="1:10" x14ac:dyDescent="0.25">
      <c r="A278" s="135" t="s">
        <v>481</v>
      </c>
      <c r="B278" s="132" t="s">
        <v>485</v>
      </c>
      <c r="C278" s="131">
        <v>0</v>
      </c>
      <c r="D278" s="131">
        <v>0</v>
      </c>
      <c r="E278" s="131">
        <v>0</v>
      </c>
      <c r="F278" s="131">
        <v>0</v>
      </c>
      <c r="G278" s="131">
        <v>0</v>
      </c>
      <c r="H278" s="131">
        <v>0</v>
      </c>
      <c r="I278" s="131">
        <v>0</v>
      </c>
      <c r="J278" s="131">
        <v>0</v>
      </c>
    </row>
    <row r="279" spans="1:10" x14ac:dyDescent="0.25">
      <c r="A279" s="136" t="s">
        <v>481</v>
      </c>
      <c r="B279" s="134" t="s">
        <v>486</v>
      </c>
      <c r="C279" s="133">
        <v>0</v>
      </c>
      <c r="D279" s="133">
        <v>0</v>
      </c>
      <c r="E279" s="133">
        <v>0</v>
      </c>
      <c r="F279" s="133">
        <v>0</v>
      </c>
      <c r="G279" s="133">
        <v>0</v>
      </c>
      <c r="H279" s="133">
        <v>0</v>
      </c>
      <c r="I279" s="133">
        <v>0</v>
      </c>
      <c r="J279" s="133">
        <v>0</v>
      </c>
    </row>
    <row r="280" spans="1:10" x14ac:dyDescent="0.25">
      <c r="A280" s="135" t="s">
        <v>481</v>
      </c>
      <c r="B280" s="132" t="s">
        <v>487</v>
      </c>
      <c r="C280" s="131">
        <v>0</v>
      </c>
      <c r="D280" s="131">
        <v>0</v>
      </c>
      <c r="E280" s="131">
        <v>0</v>
      </c>
      <c r="F280" s="131">
        <v>0</v>
      </c>
      <c r="G280" s="131">
        <v>0</v>
      </c>
      <c r="H280" s="131">
        <v>0</v>
      </c>
      <c r="I280" s="131">
        <v>0</v>
      </c>
      <c r="J280" s="131">
        <v>0</v>
      </c>
    </row>
    <row r="281" spans="1:10" x14ac:dyDescent="0.25">
      <c r="A281" s="136" t="s">
        <v>481</v>
      </c>
      <c r="B281" s="134" t="s">
        <v>565</v>
      </c>
      <c r="C281" s="133">
        <v>0</v>
      </c>
      <c r="D281" s="133">
        <v>0</v>
      </c>
      <c r="E281" s="133">
        <v>0</v>
      </c>
      <c r="F281" s="133">
        <v>0</v>
      </c>
      <c r="G281" s="133">
        <v>0</v>
      </c>
      <c r="H281" s="133">
        <v>0</v>
      </c>
      <c r="I281" s="133">
        <v>0</v>
      </c>
      <c r="J281" s="133">
        <v>0</v>
      </c>
    </row>
    <row r="282" spans="1:10" x14ac:dyDescent="0.25">
      <c r="A282" s="135" t="s">
        <v>481</v>
      </c>
      <c r="B282" s="132" t="s">
        <v>488</v>
      </c>
      <c r="C282" s="131">
        <v>0</v>
      </c>
      <c r="D282" s="131">
        <v>0</v>
      </c>
      <c r="E282" s="131">
        <v>0</v>
      </c>
      <c r="F282" s="131">
        <v>0</v>
      </c>
      <c r="G282" s="131">
        <v>0</v>
      </c>
      <c r="H282" s="131">
        <v>0</v>
      </c>
      <c r="I282" s="131">
        <v>0</v>
      </c>
      <c r="J282" s="131">
        <v>0</v>
      </c>
    </row>
    <row r="283" spans="1:10" x14ac:dyDescent="0.25">
      <c r="A283" s="136" t="s">
        <v>481</v>
      </c>
      <c r="B283" s="134" t="s">
        <v>490</v>
      </c>
      <c r="C283" s="133">
        <v>0</v>
      </c>
      <c r="D283" s="133">
        <v>0</v>
      </c>
      <c r="E283" s="133">
        <v>0</v>
      </c>
      <c r="F283" s="133">
        <v>0</v>
      </c>
      <c r="G283" s="133">
        <v>0</v>
      </c>
      <c r="H283" s="133">
        <v>0</v>
      </c>
      <c r="I283" s="133">
        <v>0</v>
      </c>
      <c r="J283" s="133">
        <v>0</v>
      </c>
    </row>
    <row r="284" spans="1:10" x14ac:dyDescent="0.25">
      <c r="A284" s="135" t="s">
        <v>481</v>
      </c>
      <c r="B284" s="132" t="s">
        <v>491</v>
      </c>
      <c r="C284" s="131">
        <v>0</v>
      </c>
      <c r="D284" s="131">
        <v>0</v>
      </c>
      <c r="E284" s="131">
        <v>0</v>
      </c>
      <c r="F284" s="131">
        <v>0</v>
      </c>
      <c r="G284" s="131">
        <v>0</v>
      </c>
      <c r="H284" s="131">
        <v>0</v>
      </c>
      <c r="I284" s="131">
        <v>0</v>
      </c>
      <c r="J284" s="131">
        <v>0</v>
      </c>
    </row>
    <row r="285" spans="1:10" x14ac:dyDescent="0.25">
      <c r="A285" s="136" t="s">
        <v>481</v>
      </c>
      <c r="B285" s="134" t="s">
        <v>492</v>
      </c>
      <c r="C285" s="133">
        <v>0</v>
      </c>
      <c r="D285" s="133">
        <v>0</v>
      </c>
      <c r="E285" s="133">
        <v>0</v>
      </c>
      <c r="F285" s="133">
        <v>0</v>
      </c>
      <c r="G285" s="133">
        <v>0</v>
      </c>
      <c r="H285" s="133">
        <v>0</v>
      </c>
      <c r="I285" s="133">
        <v>0</v>
      </c>
      <c r="J285" s="133">
        <v>0</v>
      </c>
    </row>
    <row r="286" spans="1:10" x14ac:dyDescent="0.25">
      <c r="A286" s="135" t="s">
        <v>481</v>
      </c>
      <c r="B286" s="132" t="s">
        <v>493</v>
      </c>
      <c r="C286" s="131">
        <v>0</v>
      </c>
      <c r="D286" s="131">
        <v>0</v>
      </c>
      <c r="E286" s="131">
        <v>0</v>
      </c>
      <c r="F286" s="131">
        <v>0</v>
      </c>
      <c r="G286" s="131">
        <v>0</v>
      </c>
      <c r="H286" s="131">
        <v>0</v>
      </c>
      <c r="I286" s="131">
        <v>0</v>
      </c>
      <c r="J286" s="131">
        <v>0</v>
      </c>
    </row>
    <row r="287" spans="1:10" x14ac:dyDescent="0.25">
      <c r="A287" s="136" t="s">
        <v>481</v>
      </c>
      <c r="B287" s="134" t="s">
        <v>494</v>
      </c>
      <c r="C287" s="133">
        <v>0</v>
      </c>
      <c r="D287" s="133">
        <v>0</v>
      </c>
      <c r="E287" s="133">
        <v>0</v>
      </c>
      <c r="F287" s="133">
        <v>0</v>
      </c>
      <c r="G287" s="133">
        <v>0</v>
      </c>
      <c r="H287" s="133">
        <v>0</v>
      </c>
      <c r="I287" s="133">
        <v>0</v>
      </c>
      <c r="J287" s="133">
        <v>0</v>
      </c>
    </row>
    <row r="288" spans="1:10" x14ac:dyDescent="0.25">
      <c r="A288" s="135" t="s">
        <v>481</v>
      </c>
      <c r="B288" s="132" t="s">
        <v>495</v>
      </c>
      <c r="C288" s="131">
        <v>0</v>
      </c>
      <c r="D288" s="131">
        <v>0</v>
      </c>
      <c r="E288" s="131">
        <v>0</v>
      </c>
      <c r="F288" s="131">
        <v>0</v>
      </c>
      <c r="G288" s="131">
        <v>0</v>
      </c>
      <c r="H288" s="131">
        <v>0</v>
      </c>
      <c r="I288" s="131">
        <v>0</v>
      </c>
      <c r="J288" s="131">
        <v>0</v>
      </c>
    </row>
    <row r="289" spans="1:10" x14ac:dyDescent="0.25">
      <c r="A289" s="136" t="s">
        <v>481</v>
      </c>
      <c r="B289" s="134" t="s">
        <v>496</v>
      </c>
      <c r="C289" s="133">
        <v>0</v>
      </c>
      <c r="D289" s="133">
        <v>0</v>
      </c>
      <c r="E289" s="133">
        <v>0</v>
      </c>
      <c r="F289" s="133">
        <v>0</v>
      </c>
      <c r="G289" s="133">
        <v>0</v>
      </c>
      <c r="H289" s="133">
        <v>0</v>
      </c>
      <c r="I289" s="133">
        <v>0</v>
      </c>
      <c r="J289" s="133">
        <v>0</v>
      </c>
    </row>
    <row r="290" spans="1:10" x14ac:dyDescent="0.25">
      <c r="A290" s="135" t="s">
        <v>481</v>
      </c>
      <c r="B290" s="132" t="s">
        <v>497</v>
      </c>
      <c r="C290" s="131">
        <v>0</v>
      </c>
      <c r="D290" s="131">
        <v>0</v>
      </c>
      <c r="E290" s="131">
        <v>0</v>
      </c>
      <c r="F290" s="131">
        <v>0</v>
      </c>
      <c r="G290" s="131">
        <v>0</v>
      </c>
      <c r="H290" s="131">
        <v>0</v>
      </c>
      <c r="I290" s="131">
        <v>0</v>
      </c>
      <c r="J290" s="131">
        <v>0</v>
      </c>
    </row>
    <row r="291" spans="1:10" x14ac:dyDescent="0.25">
      <c r="A291" s="136" t="s">
        <v>481</v>
      </c>
      <c r="B291" s="134" t="s">
        <v>498</v>
      </c>
      <c r="C291" s="133">
        <v>0</v>
      </c>
      <c r="D291" s="133">
        <v>0</v>
      </c>
      <c r="E291" s="133">
        <v>0</v>
      </c>
      <c r="F291" s="133">
        <v>0</v>
      </c>
      <c r="G291" s="133">
        <v>0</v>
      </c>
      <c r="H291" s="133">
        <v>0</v>
      </c>
      <c r="I291" s="133">
        <v>0</v>
      </c>
      <c r="J291" s="133">
        <v>0</v>
      </c>
    </row>
    <row r="292" spans="1:10" x14ac:dyDescent="0.25">
      <c r="A292" s="135" t="s">
        <v>481</v>
      </c>
      <c r="B292" s="132" t="s">
        <v>499</v>
      </c>
      <c r="C292" s="131">
        <v>0</v>
      </c>
      <c r="D292" s="131">
        <v>0</v>
      </c>
      <c r="E292" s="131">
        <v>0</v>
      </c>
      <c r="F292" s="131">
        <v>0</v>
      </c>
      <c r="G292" s="131">
        <v>0</v>
      </c>
      <c r="H292" s="131">
        <v>0</v>
      </c>
      <c r="I292" s="131">
        <v>0</v>
      </c>
      <c r="J292" s="131">
        <v>0</v>
      </c>
    </row>
    <row r="293" spans="1:10" x14ac:dyDescent="0.25">
      <c r="A293" s="136" t="s">
        <v>481</v>
      </c>
      <c r="B293" s="134" t="s">
        <v>500</v>
      </c>
      <c r="C293" s="133">
        <v>0</v>
      </c>
      <c r="D293" s="133">
        <v>0</v>
      </c>
      <c r="E293" s="133">
        <v>0</v>
      </c>
      <c r="F293" s="133">
        <v>0</v>
      </c>
      <c r="G293" s="133">
        <v>0</v>
      </c>
      <c r="H293" s="133">
        <v>0</v>
      </c>
      <c r="I293" s="133">
        <v>0</v>
      </c>
      <c r="J293" s="133">
        <v>0</v>
      </c>
    </row>
    <row r="294" spans="1:10" x14ac:dyDescent="0.25">
      <c r="A294" s="135" t="s">
        <v>481</v>
      </c>
      <c r="B294" s="132" t="s">
        <v>501</v>
      </c>
      <c r="C294" s="131">
        <v>0</v>
      </c>
      <c r="D294" s="131">
        <v>0</v>
      </c>
      <c r="E294" s="131">
        <v>0</v>
      </c>
      <c r="F294" s="131">
        <v>0</v>
      </c>
      <c r="G294" s="131">
        <v>0</v>
      </c>
      <c r="H294" s="131">
        <v>0</v>
      </c>
      <c r="I294" s="131">
        <v>0</v>
      </c>
      <c r="J294" s="131">
        <v>0</v>
      </c>
    </row>
    <row r="295" spans="1:10" x14ac:dyDescent="0.25">
      <c r="A295" s="136" t="s">
        <v>481</v>
      </c>
      <c r="B295" s="134" t="s">
        <v>502</v>
      </c>
      <c r="C295" s="133">
        <v>0</v>
      </c>
      <c r="D295" s="133">
        <v>0</v>
      </c>
      <c r="E295" s="133">
        <v>0</v>
      </c>
      <c r="F295" s="133">
        <v>0</v>
      </c>
      <c r="G295" s="133">
        <v>0</v>
      </c>
      <c r="H295" s="133">
        <v>0</v>
      </c>
      <c r="I295" s="133">
        <v>0</v>
      </c>
      <c r="J295" s="133">
        <v>0</v>
      </c>
    </row>
    <row r="296" spans="1:10" x14ac:dyDescent="0.25">
      <c r="A296" s="135" t="s">
        <v>481</v>
      </c>
      <c r="B296" s="132" t="s">
        <v>503</v>
      </c>
      <c r="C296" s="131">
        <v>0</v>
      </c>
      <c r="D296" s="131">
        <v>0</v>
      </c>
      <c r="E296" s="131">
        <v>0</v>
      </c>
      <c r="F296" s="131">
        <v>0</v>
      </c>
      <c r="G296" s="131">
        <v>0</v>
      </c>
      <c r="H296" s="131">
        <v>0</v>
      </c>
      <c r="I296" s="131">
        <v>0</v>
      </c>
      <c r="J296" s="131">
        <v>0</v>
      </c>
    </row>
    <row r="297" spans="1:10" x14ac:dyDescent="0.25">
      <c r="A297" s="136" t="s">
        <v>481</v>
      </c>
      <c r="B297" s="134" t="s">
        <v>504</v>
      </c>
      <c r="C297" s="133">
        <v>1</v>
      </c>
      <c r="D297" s="133">
        <v>0</v>
      </c>
      <c r="E297" s="133">
        <v>0</v>
      </c>
      <c r="F297" s="133">
        <v>0</v>
      </c>
      <c r="G297" s="133">
        <v>0</v>
      </c>
      <c r="H297" s="133">
        <v>0</v>
      </c>
      <c r="I297" s="133">
        <v>0</v>
      </c>
      <c r="J297" s="133">
        <v>1</v>
      </c>
    </row>
    <row r="298" spans="1:10" x14ac:dyDescent="0.25">
      <c r="A298" s="135" t="s">
        <v>481</v>
      </c>
      <c r="B298" s="132" t="s">
        <v>505</v>
      </c>
      <c r="C298" s="131">
        <v>0</v>
      </c>
      <c r="D298" s="131">
        <v>0</v>
      </c>
      <c r="E298" s="131">
        <v>0</v>
      </c>
      <c r="F298" s="131">
        <v>0</v>
      </c>
      <c r="G298" s="131">
        <v>0</v>
      </c>
      <c r="H298" s="131">
        <v>0</v>
      </c>
      <c r="I298" s="131">
        <v>0</v>
      </c>
      <c r="J298" s="131">
        <v>0</v>
      </c>
    </row>
    <row r="299" spans="1:10" x14ac:dyDescent="0.25">
      <c r="A299" s="136" t="s">
        <v>481</v>
      </c>
      <c r="B299" s="134" t="s">
        <v>506</v>
      </c>
      <c r="C299" s="133">
        <v>0</v>
      </c>
      <c r="D299" s="133">
        <v>0</v>
      </c>
      <c r="E299" s="133">
        <v>0</v>
      </c>
      <c r="F299" s="133">
        <v>0</v>
      </c>
      <c r="G299" s="133">
        <v>0</v>
      </c>
      <c r="H299" s="133">
        <v>0</v>
      </c>
      <c r="I299" s="133">
        <v>0</v>
      </c>
      <c r="J299" s="133">
        <v>0</v>
      </c>
    </row>
    <row r="300" spans="1:10" x14ac:dyDescent="0.25">
      <c r="A300" s="135" t="s">
        <v>507</v>
      </c>
      <c r="B300" s="132" t="s">
        <v>508</v>
      </c>
      <c r="C300" s="131">
        <v>0</v>
      </c>
      <c r="D300" s="131">
        <v>0</v>
      </c>
      <c r="E300" s="131">
        <v>0</v>
      </c>
      <c r="F300" s="131">
        <v>0</v>
      </c>
      <c r="G300" s="131">
        <v>0</v>
      </c>
      <c r="H300" s="131">
        <v>0</v>
      </c>
      <c r="I300" s="131">
        <v>0</v>
      </c>
      <c r="J300" s="131">
        <v>0</v>
      </c>
    </row>
    <row r="301" spans="1:10" x14ac:dyDescent="0.25">
      <c r="A301" s="136" t="s">
        <v>507</v>
      </c>
      <c r="B301" s="134" t="s">
        <v>509</v>
      </c>
      <c r="C301" s="133">
        <v>0</v>
      </c>
      <c r="D301" s="133">
        <v>0</v>
      </c>
      <c r="E301" s="133">
        <v>0</v>
      </c>
      <c r="F301" s="133">
        <v>0</v>
      </c>
      <c r="G301" s="133">
        <v>0</v>
      </c>
      <c r="H301" s="133">
        <v>0</v>
      </c>
      <c r="I301" s="133">
        <v>0</v>
      </c>
      <c r="J301" s="133">
        <v>0</v>
      </c>
    </row>
    <row r="302" spans="1:10" x14ac:dyDescent="0.25">
      <c r="A302" s="135" t="s">
        <v>507</v>
      </c>
      <c r="B302" s="132" t="s">
        <v>510</v>
      </c>
      <c r="C302" s="131">
        <v>0</v>
      </c>
      <c r="D302" s="131">
        <v>0</v>
      </c>
      <c r="E302" s="131">
        <v>0</v>
      </c>
      <c r="F302" s="131">
        <v>0</v>
      </c>
      <c r="G302" s="131">
        <v>0</v>
      </c>
      <c r="H302" s="131">
        <v>0</v>
      </c>
      <c r="I302" s="131">
        <v>0</v>
      </c>
      <c r="J302" s="131">
        <v>0</v>
      </c>
    </row>
    <row r="303" spans="1:10" x14ac:dyDescent="0.25">
      <c r="A303" s="136" t="s">
        <v>507</v>
      </c>
      <c r="B303" s="134" t="s">
        <v>511</v>
      </c>
      <c r="C303" s="133">
        <v>0</v>
      </c>
      <c r="D303" s="133">
        <v>0</v>
      </c>
      <c r="E303" s="133">
        <v>0</v>
      </c>
      <c r="F303" s="133">
        <v>0</v>
      </c>
      <c r="G303" s="133">
        <v>0</v>
      </c>
      <c r="H303" s="133">
        <v>0</v>
      </c>
      <c r="I303" s="133">
        <v>0</v>
      </c>
      <c r="J303" s="133">
        <v>0</v>
      </c>
    </row>
    <row r="304" spans="1:10" x14ac:dyDescent="0.25">
      <c r="A304" s="135" t="s">
        <v>507</v>
      </c>
      <c r="B304" s="132" t="s">
        <v>512</v>
      </c>
      <c r="C304" s="131">
        <v>0</v>
      </c>
      <c r="D304" s="131">
        <v>0</v>
      </c>
      <c r="E304" s="131">
        <v>0</v>
      </c>
      <c r="F304" s="131">
        <v>0</v>
      </c>
      <c r="G304" s="131">
        <v>0</v>
      </c>
      <c r="H304" s="131">
        <v>0</v>
      </c>
      <c r="I304" s="131">
        <v>0</v>
      </c>
      <c r="J304" s="131">
        <v>0</v>
      </c>
    </row>
    <row r="305" spans="1:10" x14ac:dyDescent="0.25">
      <c r="A305" s="136" t="s">
        <v>507</v>
      </c>
      <c r="B305" s="134" t="s">
        <v>513</v>
      </c>
      <c r="C305" s="133">
        <v>0</v>
      </c>
      <c r="D305" s="133">
        <v>0</v>
      </c>
      <c r="E305" s="133">
        <v>0</v>
      </c>
      <c r="F305" s="133">
        <v>0</v>
      </c>
      <c r="G305" s="133">
        <v>0</v>
      </c>
      <c r="H305" s="133">
        <v>0</v>
      </c>
      <c r="I305" s="133">
        <v>0</v>
      </c>
      <c r="J305" s="133">
        <v>0</v>
      </c>
    </row>
    <row r="306" spans="1:10" x14ac:dyDescent="0.25">
      <c r="A306" s="135" t="s">
        <v>514</v>
      </c>
      <c r="B306" s="132" t="s">
        <v>515</v>
      </c>
      <c r="C306" s="131">
        <v>0</v>
      </c>
      <c r="D306" s="131">
        <v>0</v>
      </c>
      <c r="E306" s="131">
        <v>0</v>
      </c>
      <c r="F306" s="131">
        <v>0</v>
      </c>
      <c r="G306" s="131">
        <v>0</v>
      </c>
      <c r="H306" s="131">
        <v>0</v>
      </c>
      <c r="I306" s="131">
        <v>0</v>
      </c>
      <c r="J306" s="131">
        <v>0</v>
      </c>
    </row>
    <row r="307" spans="1:10" x14ac:dyDescent="0.25">
      <c r="A307" s="136" t="s">
        <v>516</v>
      </c>
      <c r="B307" s="134" t="s">
        <v>517</v>
      </c>
      <c r="C307" s="133">
        <v>0</v>
      </c>
      <c r="D307" s="133">
        <v>0</v>
      </c>
      <c r="E307" s="133">
        <v>0</v>
      </c>
      <c r="F307" s="133">
        <v>0</v>
      </c>
      <c r="G307" s="133">
        <v>0</v>
      </c>
      <c r="H307" s="133">
        <v>0</v>
      </c>
      <c r="I307" s="133">
        <v>0</v>
      </c>
      <c r="J307" s="133">
        <v>0</v>
      </c>
    </row>
    <row r="308" spans="1:10" x14ac:dyDescent="0.25">
      <c r="A308" s="135" t="s">
        <v>516</v>
      </c>
      <c r="B308" s="132" t="s">
        <v>518</v>
      </c>
      <c r="C308" s="131">
        <v>0</v>
      </c>
      <c r="D308" s="131">
        <v>0</v>
      </c>
      <c r="E308" s="131">
        <v>0</v>
      </c>
      <c r="F308" s="131">
        <v>0</v>
      </c>
      <c r="G308" s="131">
        <v>0</v>
      </c>
      <c r="H308" s="131">
        <v>0</v>
      </c>
      <c r="I308" s="131">
        <v>0</v>
      </c>
      <c r="J308" s="131">
        <v>0</v>
      </c>
    </row>
    <row r="309" spans="1:10" x14ac:dyDescent="0.25">
      <c r="A309" s="136" t="s">
        <v>516</v>
      </c>
      <c r="B309" s="134" t="s">
        <v>519</v>
      </c>
      <c r="C309" s="133">
        <v>0</v>
      </c>
      <c r="D309" s="133">
        <v>0</v>
      </c>
      <c r="E309" s="133">
        <v>0</v>
      </c>
      <c r="F309" s="133">
        <v>0</v>
      </c>
      <c r="G309" s="133">
        <v>0</v>
      </c>
      <c r="H309" s="133">
        <v>0</v>
      </c>
      <c r="I309" s="133">
        <v>0</v>
      </c>
      <c r="J309" s="133">
        <v>0</v>
      </c>
    </row>
    <row r="310" spans="1:10" x14ac:dyDescent="0.25">
      <c r="A310" s="135" t="s">
        <v>516</v>
      </c>
      <c r="B310" s="132" t="s">
        <v>520</v>
      </c>
      <c r="C310" s="131">
        <v>0</v>
      </c>
      <c r="D310" s="131">
        <v>0</v>
      </c>
      <c r="E310" s="131">
        <v>0</v>
      </c>
      <c r="F310" s="131">
        <v>0</v>
      </c>
      <c r="G310" s="131">
        <v>0</v>
      </c>
      <c r="H310" s="131">
        <v>0</v>
      </c>
      <c r="I310" s="131">
        <v>0</v>
      </c>
      <c r="J310" s="131">
        <v>0</v>
      </c>
    </row>
    <row r="311" spans="1:10" x14ac:dyDescent="0.25">
      <c r="A311" s="136" t="s">
        <v>516</v>
      </c>
      <c r="B311" s="134" t="s">
        <v>521</v>
      </c>
      <c r="C311" s="133">
        <v>0</v>
      </c>
      <c r="D311" s="133">
        <v>0</v>
      </c>
      <c r="E311" s="133">
        <v>0</v>
      </c>
      <c r="F311" s="133">
        <v>0</v>
      </c>
      <c r="G311" s="133">
        <v>0</v>
      </c>
      <c r="H311" s="133">
        <v>0</v>
      </c>
      <c r="I311" s="133">
        <v>0</v>
      </c>
      <c r="J311" s="133">
        <v>0</v>
      </c>
    </row>
    <row r="312" spans="1:10" x14ac:dyDescent="0.25">
      <c r="A312" s="135" t="s">
        <v>516</v>
      </c>
      <c r="B312" s="132" t="s">
        <v>522</v>
      </c>
      <c r="C312" s="131">
        <v>0</v>
      </c>
      <c r="D312" s="131">
        <v>0</v>
      </c>
      <c r="E312" s="131">
        <v>0</v>
      </c>
      <c r="F312" s="131">
        <v>0</v>
      </c>
      <c r="G312" s="131">
        <v>0</v>
      </c>
      <c r="H312" s="131">
        <v>0</v>
      </c>
      <c r="I312" s="131">
        <v>0</v>
      </c>
      <c r="J312" s="131">
        <v>0</v>
      </c>
    </row>
    <row r="313" spans="1:10" x14ac:dyDescent="0.25">
      <c r="A313" s="136" t="s">
        <v>523</v>
      </c>
      <c r="B313" s="134" t="s">
        <v>524</v>
      </c>
      <c r="C313" s="133">
        <v>0</v>
      </c>
      <c r="D313" s="133">
        <v>0</v>
      </c>
      <c r="E313" s="133">
        <v>0</v>
      </c>
      <c r="F313" s="133">
        <v>0</v>
      </c>
      <c r="G313" s="133">
        <v>0</v>
      </c>
      <c r="H313" s="133">
        <v>0</v>
      </c>
      <c r="I313" s="133">
        <v>0</v>
      </c>
      <c r="J313" s="133">
        <v>0</v>
      </c>
    </row>
    <row r="314" spans="1:10" x14ac:dyDescent="0.25">
      <c r="A314" s="135" t="s">
        <v>523</v>
      </c>
      <c r="B314" s="132" t="s">
        <v>525</v>
      </c>
      <c r="C314" s="131">
        <v>0</v>
      </c>
      <c r="D314" s="131">
        <v>0</v>
      </c>
      <c r="E314" s="131">
        <v>0</v>
      </c>
      <c r="F314" s="131">
        <v>0</v>
      </c>
      <c r="G314" s="131">
        <v>0</v>
      </c>
      <c r="H314" s="131">
        <v>0</v>
      </c>
      <c r="I314" s="131">
        <v>0</v>
      </c>
      <c r="J314" s="131">
        <v>0</v>
      </c>
    </row>
    <row r="315" spans="1:10" x14ac:dyDescent="0.25">
      <c r="A315" s="136" t="s">
        <v>523</v>
      </c>
      <c r="B315" s="134" t="s">
        <v>526</v>
      </c>
      <c r="C315" s="133">
        <v>0</v>
      </c>
      <c r="D315" s="133">
        <v>0</v>
      </c>
      <c r="E315" s="133">
        <v>0</v>
      </c>
      <c r="F315" s="133">
        <v>0</v>
      </c>
      <c r="G315" s="133">
        <v>0</v>
      </c>
      <c r="H315" s="133">
        <v>0</v>
      </c>
      <c r="I315" s="133">
        <v>0</v>
      </c>
      <c r="J315" s="133">
        <v>0</v>
      </c>
    </row>
    <row r="316" spans="1:10" x14ac:dyDescent="0.25">
      <c r="A316" s="135" t="s">
        <v>523</v>
      </c>
      <c r="B316" s="132" t="s">
        <v>527</v>
      </c>
      <c r="C316" s="131">
        <v>0</v>
      </c>
      <c r="D316" s="131">
        <v>0</v>
      </c>
      <c r="E316" s="131">
        <v>0</v>
      </c>
      <c r="F316" s="131">
        <v>0</v>
      </c>
      <c r="G316" s="131">
        <v>0</v>
      </c>
      <c r="H316" s="131">
        <v>0</v>
      </c>
      <c r="I316" s="131">
        <v>0</v>
      </c>
      <c r="J316" s="131">
        <v>0</v>
      </c>
    </row>
    <row r="317" spans="1:10" x14ac:dyDescent="0.25">
      <c r="A317" s="136" t="s">
        <v>523</v>
      </c>
      <c r="B317" s="134" t="s">
        <v>528</v>
      </c>
      <c r="C317" s="133">
        <v>0</v>
      </c>
      <c r="D317" s="133">
        <v>0</v>
      </c>
      <c r="E317" s="133">
        <v>0</v>
      </c>
      <c r="F317" s="133">
        <v>0</v>
      </c>
      <c r="G317" s="133">
        <v>0</v>
      </c>
      <c r="H317" s="133">
        <v>0</v>
      </c>
      <c r="I317" s="133">
        <v>0</v>
      </c>
      <c r="J317" s="133">
        <v>0</v>
      </c>
    </row>
    <row r="318" spans="1:10" x14ac:dyDescent="0.25">
      <c r="A318" s="135" t="s">
        <v>523</v>
      </c>
      <c r="B318" s="132" t="s">
        <v>529</v>
      </c>
      <c r="C318" s="131">
        <v>0</v>
      </c>
      <c r="D318" s="131">
        <v>0</v>
      </c>
      <c r="E318" s="131">
        <v>0</v>
      </c>
      <c r="F318" s="131">
        <v>0</v>
      </c>
      <c r="G318" s="131">
        <v>0</v>
      </c>
      <c r="H318" s="131">
        <v>0</v>
      </c>
      <c r="I318" s="131">
        <v>0</v>
      </c>
      <c r="J318" s="131">
        <v>0</v>
      </c>
    </row>
    <row r="319" spans="1:10" x14ac:dyDescent="0.25">
      <c r="A319" s="136" t="s">
        <v>523</v>
      </c>
      <c r="B319" s="134" t="s">
        <v>530</v>
      </c>
      <c r="C319" s="133">
        <v>0</v>
      </c>
      <c r="D319" s="133">
        <v>0</v>
      </c>
      <c r="E319" s="133">
        <v>0</v>
      </c>
      <c r="F319" s="133">
        <v>0</v>
      </c>
      <c r="G319" s="133">
        <v>0</v>
      </c>
      <c r="H319" s="133">
        <v>0</v>
      </c>
      <c r="I319" s="133">
        <v>0</v>
      </c>
      <c r="J319" s="133">
        <v>0</v>
      </c>
    </row>
    <row r="320" spans="1:10" x14ac:dyDescent="0.25">
      <c r="A320" s="135" t="s">
        <v>523</v>
      </c>
      <c r="B320" s="132" t="s">
        <v>531</v>
      </c>
      <c r="C320" s="131">
        <v>0</v>
      </c>
      <c r="D320" s="131">
        <v>0</v>
      </c>
      <c r="E320" s="131">
        <v>0</v>
      </c>
      <c r="F320" s="131">
        <v>0</v>
      </c>
      <c r="G320" s="131">
        <v>0</v>
      </c>
      <c r="H320" s="131">
        <v>0</v>
      </c>
      <c r="I320" s="131">
        <v>0</v>
      </c>
      <c r="J320" s="131">
        <v>0</v>
      </c>
    </row>
    <row r="321" spans="1:10" x14ac:dyDescent="0.25">
      <c r="A321" s="136" t="s">
        <v>523</v>
      </c>
      <c r="B321" s="134" t="s">
        <v>532</v>
      </c>
      <c r="C321" s="133">
        <v>0</v>
      </c>
      <c r="D321" s="133">
        <v>0</v>
      </c>
      <c r="E321" s="133">
        <v>0</v>
      </c>
      <c r="F321" s="133">
        <v>0</v>
      </c>
      <c r="G321" s="133">
        <v>0</v>
      </c>
      <c r="H321" s="133">
        <v>0</v>
      </c>
      <c r="I321" s="133">
        <v>0</v>
      </c>
      <c r="J321" s="133">
        <v>0</v>
      </c>
    </row>
    <row r="322" spans="1:10" x14ac:dyDescent="0.25">
      <c r="A322" s="135" t="s">
        <v>523</v>
      </c>
      <c r="B322" s="132" t="s">
        <v>533</v>
      </c>
      <c r="C322" s="131">
        <v>0</v>
      </c>
      <c r="D322" s="131">
        <v>0</v>
      </c>
      <c r="E322" s="131">
        <v>0</v>
      </c>
      <c r="F322" s="131">
        <v>0</v>
      </c>
      <c r="G322" s="131">
        <v>0</v>
      </c>
      <c r="H322" s="131">
        <v>0</v>
      </c>
      <c r="I322" s="131">
        <v>0</v>
      </c>
      <c r="J322" s="131">
        <v>0</v>
      </c>
    </row>
    <row r="323" spans="1:10" x14ac:dyDescent="0.25">
      <c r="A323" s="136" t="s">
        <v>534</v>
      </c>
      <c r="B323" s="134" t="s">
        <v>535</v>
      </c>
      <c r="C323" s="133">
        <v>0</v>
      </c>
      <c r="D323" s="133">
        <v>0</v>
      </c>
      <c r="E323" s="133">
        <v>0</v>
      </c>
      <c r="F323" s="133">
        <v>0</v>
      </c>
      <c r="G323" s="133">
        <v>0</v>
      </c>
      <c r="H323" s="133">
        <v>0</v>
      </c>
      <c r="I323" s="133">
        <v>0</v>
      </c>
      <c r="J323" s="133">
        <v>0</v>
      </c>
    </row>
    <row r="324" spans="1:10" x14ac:dyDescent="0.25">
      <c r="A324" s="135" t="s">
        <v>534</v>
      </c>
      <c r="B324" s="132" t="s">
        <v>536</v>
      </c>
      <c r="C324" s="131">
        <v>0</v>
      </c>
      <c r="D324" s="131">
        <v>0</v>
      </c>
      <c r="E324" s="131">
        <v>0</v>
      </c>
      <c r="F324" s="131">
        <v>0</v>
      </c>
      <c r="G324" s="131">
        <v>0</v>
      </c>
      <c r="H324" s="131">
        <v>0</v>
      </c>
      <c r="I324" s="131">
        <v>0</v>
      </c>
      <c r="J324" s="131">
        <v>0</v>
      </c>
    </row>
    <row r="325" spans="1:10" x14ac:dyDescent="0.25">
      <c r="A325" s="136" t="s">
        <v>534</v>
      </c>
      <c r="B325" s="134" t="s">
        <v>537</v>
      </c>
      <c r="C325" s="133">
        <v>0</v>
      </c>
      <c r="D325" s="133">
        <v>0</v>
      </c>
      <c r="E325" s="133">
        <v>0</v>
      </c>
      <c r="F325" s="133">
        <v>0</v>
      </c>
      <c r="G325" s="133">
        <v>0</v>
      </c>
      <c r="H325" s="133">
        <v>0</v>
      </c>
      <c r="I325" s="133">
        <v>0</v>
      </c>
      <c r="J325" s="133">
        <v>0</v>
      </c>
    </row>
    <row r="326" spans="1:10" x14ac:dyDescent="0.25">
      <c r="A326" s="135" t="s">
        <v>538</v>
      </c>
      <c r="B326" s="132" t="s">
        <v>539</v>
      </c>
      <c r="C326" s="131">
        <v>0</v>
      </c>
      <c r="D326" s="131">
        <v>0</v>
      </c>
      <c r="E326" s="131">
        <v>0</v>
      </c>
      <c r="F326" s="131">
        <v>0</v>
      </c>
      <c r="G326" s="131">
        <v>0</v>
      </c>
      <c r="H326" s="131">
        <v>0</v>
      </c>
      <c r="I326" s="131">
        <v>0</v>
      </c>
      <c r="J326" s="131">
        <v>0</v>
      </c>
    </row>
    <row r="327" spans="1:10" x14ac:dyDescent="0.25">
      <c r="A327" s="136" t="s">
        <v>538</v>
      </c>
      <c r="B327" s="134" t="s">
        <v>540</v>
      </c>
      <c r="C327" s="133">
        <v>0</v>
      </c>
      <c r="D327" s="133">
        <v>0</v>
      </c>
      <c r="E327" s="133">
        <v>0</v>
      </c>
      <c r="F327" s="133">
        <v>0</v>
      </c>
      <c r="G327" s="133">
        <v>0</v>
      </c>
      <c r="H327" s="133">
        <v>0</v>
      </c>
      <c r="I327" s="133">
        <v>0</v>
      </c>
      <c r="J327" s="133">
        <v>0</v>
      </c>
    </row>
    <row r="328" spans="1:10" x14ac:dyDescent="0.25">
      <c r="A328" s="135" t="s">
        <v>538</v>
      </c>
      <c r="B328" s="132" t="s">
        <v>541</v>
      </c>
      <c r="C328" s="131">
        <v>0</v>
      </c>
      <c r="D328" s="131">
        <v>0</v>
      </c>
      <c r="E328" s="131">
        <v>0</v>
      </c>
      <c r="F328" s="131">
        <v>0</v>
      </c>
      <c r="G328" s="131">
        <v>0</v>
      </c>
      <c r="H328" s="131">
        <v>0</v>
      </c>
      <c r="I328" s="131">
        <v>0</v>
      </c>
      <c r="J328" s="131">
        <v>0</v>
      </c>
    </row>
    <row r="329" spans="1:10" x14ac:dyDescent="0.25">
      <c r="A329" s="136" t="s">
        <v>538</v>
      </c>
      <c r="B329" s="134" t="s">
        <v>542</v>
      </c>
      <c r="C329" s="133">
        <v>0</v>
      </c>
      <c r="D329" s="133">
        <v>0</v>
      </c>
      <c r="E329" s="133">
        <v>0</v>
      </c>
      <c r="F329" s="133">
        <v>0</v>
      </c>
      <c r="G329" s="133">
        <v>0</v>
      </c>
      <c r="H329" s="133">
        <v>0</v>
      </c>
      <c r="I329" s="133">
        <v>0</v>
      </c>
      <c r="J329" s="133">
        <v>0</v>
      </c>
    </row>
    <row r="330" spans="1:10" x14ac:dyDescent="0.25">
      <c r="A330" s="135" t="s">
        <v>538</v>
      </c>
      <c r="B330" s="132" t="s">
        <v>543</v>
      </c>
      <c r="C330" s="131">
        <v>0</v>
      </c>
      <c r="D330" s="131">
        <v>0</v>
      </c>
      <c r="E330" s="131">
        <v>0</v>
      </c>
      <c r="F330" s="131">
        <v>0</v>
      </c>
      <c r="G330" s="131">
        <v>0</v>
      </c>
      <c r="H330" s="131">
        <v>0</v>
      </c>
      <c r="I330" s="131">
        <v>0</v>
      </c>
      <c r="J330" s="131">
        <v>0</v>
      </c>
    </row>
    <row r="331" spans="1:10" x14ac:dyDescent="0.25">
      <c r="A331" s="136" t="s">
        <v>538</v>
      </c>
      <c r="B331" s="134" t="s">
        <v>544</v>
      </c>
      <c r="C331" s="133">
        <v>1</v>
      </c>
      <c r="D331" s="133">
        <v>0</v>
      </c>
      <c r="E331" s="133">
        <v>0</v>
      </c>
      <c r="F331" s="133">
        <v>0</v>
      </c>
      <c r="G331" s="133">
        <v>0</v>
      </c>
      <c r="H331" s="133">
        <v>0</v>
      </c>
      <c r="I331" s="133">
        <v>0</v>
      </c>
      <c r="J331" s="133">
        <v>1</v>
      </c>
    </row>
    <row r="332" spans="1:10" x14ac:dyDescent="0.25">
      <c r="A332" s="135" t="s">
        <v>538</v>
      </c>
      <c r="B332" s="132" t="s">
        <v>545</v>
      </c>
      <c r="C332" s="131">
        <v>0</v>
      </c>
      <c r="D332" s="131">
        <v>0</v>
      </c>
      <c r="E332" s="131">
        <v>0</v>
      </c>
      <c r="F332" s="131">
        <v>0</v>
      </c>
      <c r="G332" s="131">
        <v>0</v>
      </c>
      <c r="H332" s="131">
        <v>0</v>
      </c>
      <c r="I332" s="131">
        <v>0</v>
      </c>
      <c r="J332" s="131">
        <v>0</v>
      </c>
    </row>
    <row r="333" spans="1:10" x14ac:dyDescent="0.25">
      <c r="A333" s="136" t="s">
        <v>538</v>
      </c>
      <c r="B333" s="134" t="s">
        <v>546</v>
      </c>
      <c r="C333" s="133">
        <v>0</v>
      </c>
      <c r="D333" s="133">
        <v>0</v>
      </c>
      <c r="E333" s="133">
        <v>0</v>
      </c>
      <c r="F333" s="133">
        <v>0</v>
      </c>
      <c r="G333" s="133">
        <v>0</v>
      </c>
      <c r="H333" s="133">
        <v>0</v>
      </c>
      <c r="I333" s="133">
        <v>0</v>
      </c>
      <c r="J333" s="133">
        <v>0</v>
      </c>
    </row>
    <row r="334" spans="1:10" x14ac:dyDescent="0.25">
      <c r="A334" s="135" t="s">
        <v>547</v>
      </c>
      <c r="B334" s="132" t="s">
        <v>548</v>
      </c>
      <c r="C334" s="131">
        <v>0</v>
      </c>
      <c r="D334" s="131">
        <v>0</v>
      </c>
      <c r="E334" s="131">
        <v>0</v>
      </c>
      <c r="F334" s="131">
        <v>0</v>
      </c>
      <c r="G334" s="131">
        <v>0</v>
      </c>
      <c r="H334" s="131">
        <v>0</v>
      </c>
      <c r="I334" s="131">
        <v>0</v>
      </c>
      <c r="J334" s="131">
        <v>0</v>
      </c>
    </row>
    <row r="335" spans="1:10" ht="13" thickBot="1" x14ac:dyDescent="0.3">
      <c r="A335" s="137" t="s">
        <v>547</v>
      </c>
      <c r="B335" s="138" t="s">
        <v>549</v>
      </c>
      <c r="C335" s="139">
        <v>0</v>
      </c>
      <c r="D335" s="139">
        <v>0</v>
      </c>
      <c r="E335" s="139">
        <v>0</v>
      </c>
      <c r="F335" s="139">
        <v>0</v>
      </c>
      <c r="G335" s="139">
        <v>0</v>
      </c>
      <c r="H335" s="139">
        <v>0</v>
      </c>
      <c r="I335" s="139">
        <v>0</v>
      </c>
      <c r="J335" s="139">
        <v>0</v>
      </c>
    </row>
    <row r="336" spans="1:10" ht="13.5" thickBot="1" x14ac:dyDescent="0.35">
      <c r="A336" s="341"/>
      <c r="B336" s="342" t="s">
        <v>605</v>
      </c>
      <c r="C336" s="343">
        <f>SUM(C6:C335)</f>
        <v>373</v>
      </c>
      <c r="D336" s="343">
        <f t="shared" ref="D336:J336" si="0">SUM(D6:D335)</f>
        <v>2</v>
      </c>
      <c r="E336" s="343">
        <f t="shared" si="0"/>
        <v>24</v>
      </c>
      <c r="F336" s="343">
        <f t="shared" si="0"/>
        <v>1</v>
      </c>
      <c r="G336" s="343">
        <f t="shared" si="0"/>
        <v>1</v>
      </c>
      <c r="H336" s="343">
        <f t="shared" si="0"/>
        <v>18</v>
      </c>
      <c r="I336" s="343">
        <f t="shared" si="0"/>
        <v>275</v>
      </c>
      <c r="J336" s="343">
        <f t="shared" si="0"/>
        <v>76</v>
      </c>
    </row>
    <row r="338" spans="1:1" x14ac:dyDescent="0.25">
      <c r="A338" s="38" t="s">
        <v>164</v>
      </c>
    </row>
    <row r="339" spans="1:1" x14ac:dyDescent="0.25">
      <c r="A339" s="46" t="s">
        <v>111</v>
      </c>
    </row>
  </sheetData>
  <mergeCells count="13">
    <mergeCell ref="J4:J5"/>
    <mergeCell ref="G4:G5"/>
    <mergeCell ref="A2:B2"/>
    <mergeCell ref="A3:C3"/>
    <mergeCell ref="D3:J3"/>
    <mergeCell ref="A4:A5"/>
    <mergeCell ref="B4:B5"/>
    <mergeCell ref="C4:C5"/>
    <mergeCell ref="D4:D5"/>
    <mergeCell ref="E4:E5"/>
    <mergeCell ref="F4:F5"/>
    <mergeCell ref="H4:H5"/>
    <mergeCell ref="I4:I5"/>
  </mergeCells>
  <hyperlinks>
    <hyperlink ref="A2:B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rowBreaks count="4" manualBreakCount="4">
    <brk id="75" max="9" man="1"/>
    <brk id="152" max="9" man="1"/>
    <brk id="226" max="9" man="1"/>
    <brk id="306"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7"/>
  <sheetViews>
    <sheetView zoomScaleNormal="100" zoomScaleSheetLayoutView="80" workbookViewId="0">
      <pane xSplit="2" ySplit="3" topLeftCell="C4" activePane="bottomRight" state="frozen"/>
      <selection pane="topRight"/>
      <selection pane="bottomLeft"/>
      <selection pane="bottomRight" sqref="A1:B1"/>
    </sheetView>
  </sheetViews>
  <sheetFormatPr defaultColWidth="9.1796875" defaultRowHeight="12.5" x14ac:dyDescent="0.25"/>
  <cols>
    <col min="1" max="1" width="5.81640625" style="141" customWidth="1"/>
    <col min="2" max="2" width="80.54296875" style="141" customWidth="1"/>
    <col min="3" max="3" width="11.7265625" style="141" customWidth="1"/>
    <col min="4" max="4" width="15" style="141" customWidth="1"/>
    <col min="5" max="5" width="9" style="141" customWidth="1"/>
    <col min="6" max="6" width="8.81640625" style="141" customWidth="1"/>
    <col min="7" max="7" width="8.7265625" style="141" customWidth="1"/>
    <col min="8" max="8" width="9" style="141" customWidth="1"/>
    <col min="9" max="9" width="9.54296875" style="141" customWidth="1"/>
    <col min="10" max="10" width="9" style="141" customWidth="1"/>
    <col min="11" max="11" width="9.54296875" style="141" customWidth="1"/>
    <col min="12" max="12" width="8.54296875" style="141" customWidth="1"/>
    <col min="13" max="13" width="9.1796875" style="141" bestFit="1" customWidth="1"/>
    <col min="14" max="16384" width="9.1796875" style="141"/>
  </cols>
  <sheetData>
    <row r="1" spans="1:13" ht="30.75" customHeight="1" x14ac:dyDescent="0.3">
      <c r="A1" s="433" t="s">
        <v>26</v>
      </c>
      <c r="B1" s="433"/>
    </row>
    <row r="2" spans="1:13" x14ac:dyDescent="0.25">
      <c r="A2" s="428" t="s">
        <v>46</v>
      </c>
      <c r="B2" s="428"/>
    </row>
    <row r="3" spans="1:13" ht="34.9" customHeight="1" x14ac:dyDescent="0.3">
      <c r="A3" s="107" t="s">
        <v>169</v>
      </c>
      <c r="B3" s="108" t="s">
        <v>170</v>
      </c>
      <c r="C3" s="142" t="s">
        <v>616</v>
      </c>
      <c r="D3" s="142" t="s">
        <v>615</v>
      </c>
      <c r="E3" s="143" t="s">
        <v>614</v>
      </c>
      <c r="F3" s="143" t="s">
        <v>613</v>
      </c>
      <c r="G3" s="143" t="s">
        <v>617</v>
      </c>
      <c r="H3" s="143" t="s">
        <v>618</v>
      </c>
      <c r="I3" s="143" t="s">
        <v>612</v>
      </c>
      <c r="J3" s="143" t="s">
        <v>611</v>
      </c>
      <c r="K3" s="143" t="s">
        <v>619</v>
      </c>
      <c r="L3" s="143" t="s">
        <v>610</v>
      </c>
      <c r="M3" s="143" t="s">
        <v>620</v>
      </c>
    </row>
    <row r="4" spans="1:13" x14ac:dyDescent="0.25">
      <c r="A4" s="117" t="s">
        <v>174</v>
      </c>
      <c r="B4" s="118" t="s">
        <v>175</v>
      </c>
      <c r="C4" s="117" t="s">
        <v>177</v>
      </c>
      <c r="D4" s="118" t="s">
        <v>608</v>
      </c>
      <c r="E4" s="131">
        <v>0</v>
      </c>
      <c r="F4" s="131">
        <v>0</v>
      </c>
      <c r="G4" s="131">
        <v>0</v>
      </c>
      <c r="H4" s="131">
        <v>0</v>
      </c>
      <c r="I4" s="131">
        <v>0</v>
      </c>
      <c r="J4" s="131">
        <v>0</v>
      </c>
      <c r="K4" s="131">
        <v>0</v>
      </c>
      <c r="L4" s="131">
        <v>0</v>
      </c>
      <c r="M4" s="131">
        <v>0</v>
      </c>
    </row>
    <row r="5" spans="1:13" x14ac:dyDescent="0.25">
      <c r="A5" s="119" t="s">
        <v>174</v>
      </c>
      <c r="B5" s="120" t="s">
        <v>178</v>
      </c>
      <c r="C5" s="119" t="s">
        <v>176</v>
      </c>
      <c r="D5" s="120" t="s">
        <v>606</v>
      </c>
      <c r="E5" s="133">
        <v>0</v>
      </c>
      <c r="F5" s="133">
        <v>0</v>
      </c>
      <c r="G5" s="133">
        <v>0</v>
      </c>
      <c r="H5" s="133">
        <v>0</v>
      </c>
      <c r="I5" s="133">
        <v>4</v>
      </c>
      <c r="J5" s="133">
        <v>0</v>
      </c>
      <c r="K5" s="133">
        <v>0</v>
      </c>
      <c r="L5" s="133">
        <v>0</v>
      </c>
      <c r="M5" s="133">
        <v>0</v>
      </c>
    </row>
    <row r="6" spans="1:13" x14ac:dyDescent="0.25">
      <c r="A6" s="117" t="s">
        <v>179</v>
      </c>
      <c r="B6" s="118" t="s">
        <v>180</v>
      </c>
      <c r="C6" s="117" t="s">
        <v>176</v>
      </c>
      <c r="D6" s="118" t="s">
        <v>606</v>
      </c>
      <c r="E6" s="131">
        <v>6</v>
      </c>
      <c r="F6" s="131">
        <v>0</v>
      </c>
      <c r="G6" s="131">
        <v>3</v>
      </c>
      <c r="H6" s="131">
        <v>3</v>
      </c>
      <c r="I6" s="131">
        <v>3</v>
      </c>
      <c r="J6" s="131">
        <v>0</v>
      </c>
      <c r="K6" s="131">
        <v>3</v>
      </c>
      <c r="L6" s="131">
        <v>0</v>
      </c>
      <c r="M6" s="131">
        <v>0</v>
      </c>
    </row>
    <row r="7" spans="1:13" x14ac:dyDescent="0.25">
      <c r="A7" s="119" t="s">
        <v>179</v>
      </c>
      <c r="B7" s="120" t="s">
        <v>181</v>
      </c>
      <c r="C7" s="119" t="s">
        <v>176</v>
      </c>
      <c r="D7" s="120" t="s">
        <v>606</v>
      </c>
      <c r="E7" s="133">
        <v>3</v>
      </c>
      <c r="F7" s="133">
        <v>3</v>
      </c>
      <c r="G7" s="133">
        <v>3</v>
      </c>
      <c r="H7" s="133">
        <v>3</v>
      </c>
      <c r="I7" s="133">
        <v>0</v>
      </c>
      <c r="J7" s="133">
        <v>0</v>
      </c>
      <c r="K7" s="133">
        <v>0</v>
      </c>
      <c r="L7" s="133">
        <v>0</v>
      </c>
      <c r="M7" s="133">
        <v>0</v>
      </c>
    </row>
    <row r="8" spans="1:13" x14ac:dyDescent="0.25">
      <c r="A8" s="117" t="s">
        <v>182</v>
      </c>
      <c r="B8" s="118" t="s">
        <v>553</v>
      </c>
      <c r="C8" s="117" t="s">
        <v>177</v>
      </c>
      <c r="D8" s="118" t="s">
        <v>606</v>
      </c>
      <c r="E8" s="131">
        <v>0</v>
      </c>
      <c r="F8" s="131">
        <v>0</v>
      </c>
      <c r="G8" s="131">
        <v>0</v>
      </c>
      <c r="H8" s="131">
        <v>0</v>
      </c>
      <c r="I8" s="131">
        <v>0</v>
      </c>
      <c r="J8" s="131">
        <v>0</v>
      </c>
      <c r="K8" s="131">
        <v>0</v>
      </c>
      <c r="L8" s="131">
        <v>0</v>
      </c>
      <c r="M8" s="131">
        <v>0</v>
      </c>
    </row>
    <row r="9" spans="1:13" x14ac:dyDescent="0.25">
      <c r="A9" s="119" t="s">
        <v>182</v>
      </c>
      <c r="B9" s="120" t="s">
        <v>554</v>
      </c>
      <c r="C9" s="119" t="s">
        <v>177</v>
      </c>
      <c r="D9" s="120" t="s">
        <v>608</v>
      </c>
      <c r="E9" s="133">
        <v>0</v>
      </c>
      <c r="F9" s="133">
        <v>0</v>
      </c>
      <c r="G9" s="133">
        <v>0</v>
      </c>
      <c r="H9" s="133">
        <v>0</v>
      </c>
      <c r="I9" s="133">
        <v>0</v>
      </c>
      <c r="J9" s="133">
        <v>0</v>
      </c>
      <c r="K9" s="133">
        <v>0</v>
      </c>
      <c r="L9" s="133">
        <v>0</v>
      </c>
      <c r="M9" s="133">
        <v>0</v>
      </c>
    </row>
    <row r="10" spans="1:13" x14ac:dyDescent="0.25">
      <c r="A10" s="117" t="s">
        <v>182</v>
      </c>
      <c r="B10" s="118" t="s">
        <v>183</v>
      </c>
      <c r="C10" s="117" t="s">
        <v>176</v>
      </c>
      <c r="D10" s="118" t="s">
        <v>606</v>
      </c>
      <c r="E10" s="131">
        <v>6</v>
      </c>
      <c r="F10" s="131">
        <v>0</v>
      </c>
      <c r="G10" s="131">
        <v>3</v>
      </c>
      <c r="H10" s="131">
        <v>3</v>
      </c>
      <c r="I10" s="131">
        <v>3</v>
      </c>
      <c r="J10" s="131">
        <v>0</v>
      </c>
      <c r="K10" s="131">
        <v>3</v>
      </c>
      <c r="L10" s="131">
        <v>3</v>
      </c>
      <c r="M10" s="131">
        <v>0</v>
      </c>
    </row>
    <row r="11" spans="1:13" x14ac:dyDescent="0.25">
      <c r="A11" s="119" t="s">
        <v>182</v>
      </c>
      <c r="B11" s="120" t="s">
        <v>184</v>
      </c>
      <c r="C11" s="119" t="s">
        <v>176</v>
      </c>
      <c r="D11" s="120" t="s">
        <v>606</v>
      </c>
      <c r="E11" s="133">
        <v>6</v>
      </c>
      <c r="F11" s="133">
        <v>0</v>
      </c>
      <c r="G11" s="133">
        <v>3</v>
      </c>
      <c r="H11" s="133">
        <v>3</v>
      </c>
      <c r="I11" s="133">
        <v>0</v>
      </c>
      <c r="J11" s="133">
        <v>0</v>
      </c>
      <c r="K11" s="133">
        <v>3</v>
      </c>
      <c r="L11" s="133">
        <v>0</v>
      </c>
      <c r="M11" s="133">
        <v>0</v>
      </c>
    </row>
    <row r="12" spans="1:13" x14ac:dyDescent="0.25">
      <c r="A12" s="117" t="s">
        <v>182</v>
      </c>
      <c r="B12" s="118" t="s">
        <v>185</v>
      </c>
      <c r="C12" s="117" t="s">
        <v>176</v>
      </c>
      <c r="D12" s="118" t="s">
        <v>606</v>
      </c>
      <c r="E12" s="131">
        <v>6</v>
      </c>
      <c r="F12" s="131">
        <v>0</v>
      </c>
      <c r="G12" s="131">
        <v>3</v>
      </c>
      <c r="H12" s="131">
        <v>3</v>
      </c>
      <c r="I12" s="131">
        <v>3</v>
      </c>
      <c r="J12" s="131">
        <v>3</v>
      </c>
      <c r="K12" s="131">
        <v>0</v>
      </c>
      <c r="L12" s="131">
        <v>34</v>
      </c>
      <c r="M12" s="131">
        <v>0</v>
      </c>
    </row>
    <row r="13" spans="1:13" x14ac:dyDescent="0.25">
      <c r="A13" s="119" t="s">
        <v>182</v>
      </c>
      <c r="B13" s="120" t="s">
        <v>186</v>
      </c>
      <c r="C13" s="119" t="s">
        <v>176</v>
      </c>
      <c r="D13" s="120" t="s">
        <v>606</v>
      </c>
      <c r="E13" s="133">
        <v>6</v>
      </c>
      <c r="F13" s="133">
        <v>0</v>
      </c>
      <c r="G13" s="133">
        <v>3</v>
      </c>
      <c r="H13" s="133">
        <v>3</v>
      </c>
      <c r="I13" s="133">
        <v>3</v>
      </c>
      <c r="J13" s="133">
        <v>3</v>
      </c>
      <c r="K13" s="133">
        <v>3</v>
      </c>
      <c r="L13" s="133">
        <v>0</v>
      </c>
      <c r="M13" s="133">
        <v>6</v>
      </c>
    </row>
    <row r="14" spans="1:13" x14ac:dyDescent="0.25">
      <c r="A14" s="117" t="s">
        <v>182</v>
      </c>
      <c r="B14" s="118" t="s">
        <v>187</v>
      </c>
      <c r="C14" s="117" t="s">
        <v>176</v>
      </c>
      <c r="D14" s="118" t="s">
        <v>606</v>
      </c>
      <c r="E14" s="131">
        <v>4</v>
      </c>
      <c r="F14" s="131">
        <v>3</v>
      </c>
      <c r="G14" s="131">
        <v>4</v>
      </c>
      <c r="H14" s="131">
        <v>3</v>
      </c>
      <c r="I14" s="131">
        <v>3</v>
      </c>
      <c r="J14" s="131">
        <v>3</v>
      </c>
      <c r="K14" s="131">
        <v>3</v>
      </c>
      <c r="L14" s="131">
        <v>0</v>
      </c>
      <c r="M14" s="131">
        <v>0</v>
      </c>
    </row>
    <row r="15" spans="1:13" x14ac:dyDescent="0.25">
      <c r="A15" s="119" t="s">
        <v>182</v>
      </c>
      <c r="B15" s="120" t="s">
        <v>188</v>
      </c>
      <c r="C15" s="119" t="s">
        <v>176</v>
      </c>
      <c r="D15" s="120" t="s">
        <v>606</v>
      </c>
      <c r="E15" s="133">
        <v>6</v>
      </c>
      <c r="F15" s="133">
        <v>0</v>
      </c>
      <c r="G15" s="133">
        <v>3</v>
      </c>
      <c r="H15" s="133">
        <v>3</v>
      </c>
      <c r="I15" s="133">
        <v>3</v>
      </c>
      <c r="J15" s="133">
        <v>0</v>
      </c>
      <c r="K15" s="133">
        <v>3</v>
      </c>
      <c r="L15" s="133">
        <v>3</v>
      </c>
      <c r="M15" s="133">
        <v>3</v>
      </c>
    </row>
    <row r="16" spans="1:13" x14ac:dyDescent="0.25">
      <c r="A16" s="117" t="s">
        <v>189</v>
      </c>
      <c r="B16" s="118" t="s">
        <v>555</v>
      </c>
      <c r="C16" s="117" t="s">
        <v>176</v>
      </c>
      <c r="D16" s="118" t="s">
        <v>606</v>
      </c>
      <c r="E16" s="131">
        <v>6</v>
      </c>
      <c r="F16" s="131">
        <v>6</v>
      </c>
      <c r="G16" s="131">
        <v>6</v>
      </c>
      <c r="H16" s="131">
        <v>3</v>
      </c>
      <c r="I16" s="131">
        <v>0</v>
      </c>
      <c r="J16" s="131">
        <v>3</v>
      </c>
      <c r="K16" s="131">
        <v>0</v>
      </c>
      <c r="L16" s="131">
        <v>0</v>
      </c>
      <c r="M16" s="131">
        <v>21</v>
      </c>
    </row>
    <row r="17" spans="1:13" x14ac:dyDescent="0.25">
      <c r="A17" s="119" t="s">
        <v>189</v>
      </c>
      <c r="B17" s="120" t="s">
        <v>190</v>
      </c>
      <c r="C17" s="119" t="s">
        <v>176</v>
      </c>
      <c r="D17" s="120" t="s">
        <v>606</v>
      </c>
      <c r="E17" s="133">
        <v>6</v>
      </c>
      <c r="F17" s="133">
        <v>3</v>
      </c>
      <c r="G17" s="133">
        <v>3</v>
      </c>
      <c r="H17" s="133">
        <v>3</v>
      </c>
      <c r="I17" s="133">
        <v>0</v>
      </c>
      <c r="J17" s="133">
        <v>3</v>
      </c>
      <c r="K17" s="133">
        <v>0</v>
      </c>
      <c r="L17" s="133">
        <v>0</v>
      </c>
      <c r="M17" s="133">
        <v>9</v>
      </c>
    </row>
    <row r="18" spans="1:13" x14ac:dyDescent="0.25">
      <c r="A18" s="117" t="s">
        <v>191</v>
      </c>
      <c r="B18" s="118" t="s">
        <v>192</v>
      </c>
      <c r="C18" s="117" t="s">
        <v>176</v>
      </c>
      <c r="D18" s="118" t="s">
        <v>606</v>
      </c>
      <c r="E18" s="131">
        <v>3</v>
      </c>
      <c r="F18" s="131">
        <v>0</v>
      </c>
      <c r="G18" s="131">
        <v>0</v>
      </c>
      <c r="H18" s="131">
        <v>0</v>
      </c>
      <c r="I18" s="131">
        <v>0</v>
      </c>
      <c r="J18" s="131">
        <v>0</v>
      </c>
      <c r="K18" s="131">
        <v>0</v>
      </c>
      <c r="L18" s="131">
        <v>0</v>
      </c>
      <c r="M18" s="131">
        <v>0</v>
      </c>
    </row>
    <row r="19" spans="1:13" x14ac:dyDescent="0.25">
      <c r="A19" s="119" t="s">
        <v>191</v>
      </c>
      <c r="B19" s="120" t="s">
        <v>193</v>
      </c>
      <c r="C19" s="119" t="s">
        <v>176</v>
      </c>
      <c r="D19" s="120" t="s">
        <v>606</v>
      </c>
      <c r="E19" s="133">
        <v>3</v>
      </c>
      <c r="F19" s="133">
        <v>3</v>
      </c>
      <c r="G19" s="133">
        <v>3</v>
      </c>
      <c r="H19" s="133">
        <v>3</v>
      </c>
      <c r="I19" s="133">
        <v>3</v>
      </c>
      <c r="J19" s="133">
        <v>0</v>
      </c>
      <c r="K19" s="133">
        <v>3</v>
      </c>
      <c r="L19" s="133">
        <v>0</v>
      </c>
      <c r="M19" s="133">
        <v>0</v>
      </c>
    </row>
    <row r="20" spans="1:13" x14ac:dyDescent="0.25">
      <c r="A20" s="117" t="s">
        <v>191</v>
      </c>
      <c r="B20" s="118" t="s">
        <v>194</v>
      </c>
      <c r="C20" s="117" t="s">
        <v>176</v>
      </c>
      <c r="D20" s="118" t="s">
        <v>606</v>
      </c>
      <c r="E20" s="131">
        <v>3</v>
      </c>
      <c r="F20" s="131">
        <v>3</v>
      </c>
      <c r="G20" s="131">
        <v>3</v>
      </c>
      <c r="H20" s="131">
        <v>3</v>
      </c>
      <c r="I20" s="131">
        <v>3</v>
      </c>
      <c r="J20" s="131">
        <v>0</v>
      </c>
      <c r="K20" s="131">
        <v>3</v>
      </c>
      <c r="L20" s="131">
        <v>0</v>
      </c>
      <c r="M20" s="131">
        <v>0</v>
      </c>
    </row>
    <row r="21" spans="1:13" x14ac:dyDescent="0.25">
      <c r="A21" s="119" t="s">
        <v>191</v>
      </c>
      <c r="B21" s="120" t="s">
        <v>195</v>
      </c>
      <c r="C21" s="119" t="s">
        <v>176</v>
      </c>
      <c r="D21" s="120" t="s">
        <v>606</v>
      </c>
      <c r="E21" s="133">
        <v>3</v>
      </c>
      <c r="F21" s="133">
        <v>3</v>
      </c>
      <c r="G21" s="133">
        <v>3</v>
      </c>
      <c r="H21" s="133">
        <v>3</v>
      </c>
      <c r="I21" s="133">
        <v>0</v>
      </c>
      <c r="J21" s="133">
        <v>0</v>
      </c>
      <c r="K21" s="133">
        <v>0</v>
      </c>
      <c r="L21" s="133">
        <v>0</v>
      </c>
      <c r="M21" s="133">
        <v>0</v>
      </c>
    </row>
    <row r="22" spans="1:13" x14ac:dyDescent="0.25">
      <c r="A22" s="117" t="s">
        <v>191</v>
      </c>
      <c r="B22" s="118" t="s">
        <v>196</v>
      </c>
      <c r="C22" s="117" t="s">
        <v>176</v>
      </c>
      <c r="D22" s="118" t="s">
        <v>606</v>
      </c>
      <c r="E22" s="131">
        <v>3</v>
      </c>
      <c r="F22" s="131">
        <v>3</v>
      </c>
      <c r="G22" s="131">
        <v>3</v>
      </c>
      <c r="H22" s="131">
        <v>3</v>
      </c>
      <c r="I22" s="131">
        <v>0</v>
      </c>
      <c r="J22" s="131">
        <v>0</v>
      </c>
      <c r="K22" s="131">
        <v>3</v>
      </c>
      <c r="L22" s="131">
        <v>0</v>
      </c>
      <c r="M22" s="131">
        <v>0</v>
      </c>
    </row>
    <row r="23" spans="1:13" x14ac:dyDescent="0.25">
      <c r="A23" s="119" t="s">
        <v>191</v>
      </c>
      <c r="B23" s="120" t="s">
        <v>556</v>
      </c>
      <c r="C23" s="119" t="s">
        <v>177</v>
      </c>
      <c r="D23" s="120" t="s">
        <v>607</v>
      </c>
      <c r="E23" s="133">
        <v>0</v>
      </c>
      <c r="F23" s="133">
        <v>0</v>
      </c>
      <c r="G23" s="133">
        <v>0</v>
      </c>
      <c r="H23" s="133">
        <v>0</v>
      </c>
      <c r="I23" s="133">
        <v>0</v>
      </c>
      <c r="J23" s="133">
        <v>0</v>
      </c>
      <c r="K23" s="133">
        <v>0</v>
      </c>
      <c r="L23" s="133">
        <v>0</v>
      </c>
      <c r="M23" s="133">
        <v>0</v>
      </c>
    </row>
    <row r="24" spans="1:13" x14ac:dyDescent="0.25">
      <c r="A24" s="117" t="s">
        <v>191</v>
      </c>
      <c r="B24" s="118" t="s">
        <v>197</v>
      </c>
      <c r="C24" s="117" t="s">
        <v>177</v>
      </c>
      <c r="D24" s="118" t="s">
        <v>607</v>
      </c>
      <c r="E24" s="131">
        <v>0</v>
      </c>
      <c r="F24" s="131">
        <v>0</v>
      </c>
      <c r="G24" s="131">
        <v>0</v>
      </c>
      <c r="H24" s="131">
        <v>0</v>
      </c>
      <c r="I24" s="131">
        <v>0</v>
      </c>
      <c r="J24" s="131">
        <v>0</v>
      </c>
      <c r="K24" s="131">
        <v>0</v>
      </c>
      <c r="L24" s="131">
        <v>0</v>
      </c>
      <c r="M24" s="131">
        <v>0</v>
      </c>
    </row>
    <row r="25" spans="1:13" x14ac:dyDescent="0.25">
      <c r="A25" s="119" t="s">
        <v>191</v>
      </c>
      <c r="B25" s="120" t="s">
        <v>198</v>
      </c>
      <c r="C25" s="119" t="s">
        <v>177</v>
      </c>
      <c r="D25" s="120" t="s">
        <v>607</v>
      </c>
      <c r="E25" s="133">
        <v>0</v>
      </c>
      <c r="F25" s="133">
        <v>0</v>
      </c>
      <c r="G25" s="133">
        <v>0</v>
      </c>
      <c r="H25" s="133">
        <v>0</v>
      </c>
      <c r="I25" s="133">
        <v>0</v>
      </c>
      <c r="J25" s="133">
        <v>0</v>
      </c>
      <c r="K25" s="133">
        <v>0</v>
      </c>
      <c r="L25" s="133">
        <v>0</v>
      </c>
      <c r="M25" s="133">
        <v>0</v>
      </c>
    </row>
    <row r="26" spans="1:13" x14ac:dyDescent="0.25">
      <c r="A26" s="117" t="s">
        <v>191</v>
      </c>
      <c r="B26" s="118" t="s">
        <v>199</v>
      </c>
      <c r="C26" s="117" t="s">
        <v>176</v>
      </c>
      <c r="D26" s="118" t="s">
        <v>606</v>
      </c>
      <c r="E26" s="131">
        <v>4</v>
      </c>
      <c r="F26" s="131">
        <v>0</v>
      </c>
      <c r="G26" s="131">
        <v>3</v>
      </c>
      <c r="H26" s="131">
        <v>3</v>
      </c>
      <c r="I26" s="131">
        <v>0</v>
      </c>
      <c r="J26" s="131">
        <v>4</v>
      </c>
      <c r="K26" s="131">
        <v>3</v>
      </c>
      <c r="L26" s="131">
        <v>0</v>
      </c>
      <c r="M26" s="131">
        <v>0</v>
      </c>
    </row>
    <row r="27" spans="1:13" x14ac:dyDescent="0.25">
      <c r="A27" s="119" t="s">
        <v>191</v>
      </c>
      <c r="B27" s="120" t="s">
        <v>200</v>
      </c>
      <c r="C27" s="119" t="s">
        <v>176</v>
      </c>
      <c r="D27" s="120" t="s">
        <v>606</v>
      </c>
      <c r="E27" s="133">
        <v>3</v>
      </c>
      <c r="F27" s="133">
        <v>0</v>
      </c>
      <c r="G27" s="133">
        <v>3</v>
      </c>
      <c r="H27" s="133">
        <v>3</v>
      </c>
      <c r="I27" s="133">
        <v>5</v>
      </c>
      <c r="J27" s="133">
        <v>0</v>
      </c>
      <c r="K27" s="133">
        <v>3</v>
      </c>
      <c r="L27" s="133">
        <v>0</v>
      </c>
      <c r="M27" s="133">
        <v>0</v>
      </c>
    </row>
    <row r="28" spans="1:13" x14ac:dyDescent="0.25">
      <c r="A28" s="117" t="s">
        <v>191</v>
      </c>
      <c r="B28" s="118" t="s">
        <v>201</v>
      </c>
      <c r="C28" s="117" t="s">
        <v>176</v>
      </c>
      <c r="D28" s="118" t="s">
        <v>608</v>
      </c>
      <c r="E28" s="131">
        <v>0</v>
      </c>
      <c r="F28" s="131">
        <v>0</v>
      </c>
      <c r="G28" s="131">
        <v>0</v>
      </c>
      <c r="H28" s="131">
        <v>0</v>
      </c>
      <c r="I28" s="131">
        <v>0</v>
      </c>
      <c r="J28" s="131">
        <v>0</v>
      </c>
      <c r="K28" s="131">
        <v>0</v>
      </c>
      <c r="L28" s="131">
        <v>0</v>
      </c>
      <c r="M28" s="131">
        <v>0</v>
      </c>
    </row>
    <row r="29" spans="1:13" x14ac:dyDescent="0.25">
      <c r="A29" s="119" t="s">
        <v>191</v>
      </c>
      <c r="B29" s="120" t="s">
        <v>202</v>
      </c>
      <c r="C29" s="119" t="s">
        <v>176</v>
      </c>
      <c r="D29" s="120" t="s">
        <v>606</v>
      </c>
      <c r="E29" s="133">
        <v>4</v>
      </c>
      <c r="F29" s="133">
        <v>3</v>
      </c>
      <c r="G29" s="133">
        <v>3</v>
      </c>
      <c r="H29" s="133">
        <v>3</v>
      </c>
      <c r="I29" s="133">
        <v>0</v>
      </c>
      <c r="J29" s="133">
        <v>5</v>
      </c>
      <c r="K29" s="133">
        <v>3</v>
      </c>
      <c r="L29" s="133">
        <v>0</v>
      </c>
      <c r="M29" s="133">
        <v>0</v>
      </c>
    </row>
    <row r="30" spans="1:13" x14ac:dyDescent="0.25">
      <c r="A30" s="117" t="s">
        <v>191</v>
      </c>
      <c r="B30" s="118" t="s">
        <v>203</v>
      </c>
      <c r="C30" s="117" t="s">
        <v>176</v>
      </c>
      <c r="D30" s="118" t="s">
        <v>609</v>
      </c>
      <c r="E30" s="131">
        <v>8</v>
      </c>
      <c r="F30" s="131">
        <v>4</v>
      </c>
      <c r="G30" s="131">
        <v>4</v>
      </c>
      <c r="H30" s="131">
        <v>4</v>
      </c>
      <c r="I30" s="131">
        <v>0</v>
      </c>
      <c r="J30" s="131">
        <v>0</v>
      </c>
      <c r="K30" s="131">
        <v>0</v>
      </c>
      <c r="L30" s="131">
        <v>0</v>
      </c>
      <c r="M30" s="131">
        <v>0</v>
      </c>
    </row>
    <row r="31" spans="1:13" x14ac:dyDescent="0.25">
      <c r="A31" s="119" t="s">
        <v>191</v>
      </c>
      <c r="B31" s="120" t="s">
        <v>204</v>
      </c>
      <c r="C31" s="119" t="s">
        <v>176</v>
      </c>
      <c r="D31" s="120" t="s">
        <v>608</v>
      </c>
      <c r="E31" s="133">
        <v>0</v>
      </c>
      <c r="F31" s="133">
        <v>0</v>
      </c>
      <c r="G31" s="133">
        <v>0</v>
      </c>
      <c r="H31" s="133">
        <v>0</v>
      </c>
      <c r="I31" s="133">
        <v>0</v>
      </c>
      <c r="J31" s="133">
        <v>0</v>
      </c>
      <c r="K31" s="133">
        <v>0</v>
      </c>
      <c r="L31" s="133">
        <v>0</v>
      </c>
      <c r="M31" s="133">
        <v>0</v>
      </c>
    </row>
    <row r="32" spans="1:13" x14ac:dyDescent="0.25">
      <c r="A32" s="117" t="s">
        <v>191</v>
      </c>
      <c r="B32" s="118" t="s">
        <v>205</v>
      </c>
      <c r="C32" s="117" t="s">
        <v>176</v>
      </c>
      <c r="D32" s="118" t="s">
        <v>606</v>
      </c>
      <c r="E32" s="131">
        <v>4</v>
      </c>
      <c r="F32" s="131">
        <v>3</v>
      </c>
      <c r="G32" s="131">
        <v>3</v>
      </c>
      <c r="H32" s="131">
        <v>3</v>
      </c>
      <c r="I32" s="131">
        <v>0</v>
      </c>
      <c r="J32" s="131">
        <v>4</v>
      </c>
      <c r="K32" s="131">
        <v>4</v>
      </c>
      <c r="L32" s="131">
        <v>0</v>
      </c>
      <c r="M32" s="131">
        <v>0</v>
      </c>
    </row>
    <row r="33" spans="1:13" x14ac:dyDescent="0.25">
      <c r="A33" s="119" t="s">
        <v>191</v>
      </c>
      <c r="B33" s="120" t="s">
        <v>206</v>
      </c>
      <c r="C33" s="119" t="s">
        <v>176</v>
      </c>
      <c r="D33" s="120" t="s">
        <v>606</v>
      </c>
      <c r="E33" s="133">
        <v>3</v>
      </c>
      <c r="F33" s="133">
        <v>3</v>
      </c>
      <c r="G33" s="133">
        <v>3</v>
      </c>
      <c r="H33" s="133">
        <v>3</v>
      </c>
      <c r="I33" s="133">
        <v>0</v>
      </c>
      <c r="J33" s="133">
        <v>5</v>
      </c>
      <c r="K33" s="133">
        <v>3</v>
      </c>
      <c r="L33" s="133">
        <v>0</v>
      </c>
      <c r="M33" s="133">
        <v>3</v>
      </c>
    </row>
    <row r="34" spans="1:13" x14ac:dyDescent="0.25">
      <c r="A34" s="117" t="s">
        <v>191</v>
      </c>
      <c r="B34" s="118" t="s">
        <v>207</v>
      </c>
      <c r="C34" s="117" t="s">
        <v>176</v>
      </c>
      <c r="D34" s="118" t="s">
        <v>606</v>
      </c>
      <c r="E34" s="131">
        <v>4</v>
      </c>
      <c r="F34" s="131">
        <v>3</v>
      </c>
      <c r="G34" s="131">
        <v>3</v>
      </c>
      <c r="H34" s="131">
        <v>3</v>
      </c>
      <c r="I34" s="131">
        <v>0</v>
      </c>
      <c r="J34" s="131">
        <v>4</v>
      </c>
      <c r="K34" s="131">
        <v>3</v>
      </c>
      <c r="L34" s="131">
        <v>0</v>
      </c>
      <c r="M34" s="131">
        <v>11</v>
      </c>
    </row>
    <row r="35" spans="1:13" x14ac:dyDescent="0.25">
      <c r="A35" s="119" t="s">
        <v>191</v>
      </c>
      <c r="B35" s="120" t="s">
        <v>208</v>
      </c>
      <c r="C35" s="119" t="s">
        <v>176</v>
      </c>
      <c r="D35" s="120" t="s">
        <v>606</v>
      </c>
      <c r="E35" s="133">
        <v>3</v>
      </c>
      <c r="F35" s="133">
        <v>3</v>
      </c>
      <c r="G35" s="133">
        <v>3</v>
      </c>
      <c r="H35" s="133">
        <v>3</v>
      </c>
      <c r="I35" s="133">
        <v>5</v>
      </c>
      <c r="J35" s="133">
        <v>0</v>
      </c>
      <c r="K35" s="133">
        <v>3</v>
      </c>
      <c r="L35" s="133">
        <v>0</v>
      </c>
      <c r="M35" s="133">
        <v>0</v>
      </c>
    </row>
    <row r="36" spans="1:13" x14ac:dyDescent="0.25">
      <c r="A36" s="117" t="s">
        <v>191</v>
      </c>
      <c r="B36" s="118" t="s">
        <v>557</v>
      </c>
      <c r="C36" s="117" t="s">
        <v>176</v>
      </c>
      <c r="D36" s="118" t="s">
        <v>606</v>
      </c>
      <c r="E36" s="131">
        <v>3</v>
      </c>
      <c r="F36" s="131">
        <v>3</v>
      </c>
      <c r="G36" s="131">
        <v>3</v>
      </c>
      <c r="H36" s="131">
        <v>3</v>
      </c>
      <c r="I36" s="131">
        <v>0</v>
      </c>
      <c r="J36" s="131">
        <v>3</v>
      </c>
      <c r="K36" s="131">
        <v>3</v>
      </c>
      <c r="L36" s="131">
        <v>0</v>
      </c>
      <c r="M36" s="131">
        <v>0</v>
      </c>
    </row>
    <row r="37" spans="1:13" x14ac:dyDescent="0.25">
      <c r="A37" s="119" t="s">
        <v>191</v>
      </c>
      <c r="B37" s="120" t="s">
        <v>209</v>
      </c>
      <c r="C37" s="119" t="s">
        <v>176</v>
      </c>
      <c r="D37" s="120" t="s">
        <v>606</v>
      </c>
      <c r="E37" s="133">
        <v>3</v>
      </c>
      <c r="F37" s="133">
        <v>3</v>
      </c>
      <c r="G37" s="133">
        <v>3</v>
      </c>
      <c r="H37" s="133">
        <v>3</v>
      </c>
      <c r="I37" s="133">
        <v>0</v>
      </c>
      <c r="J37" s="133">
        <v>3</v>
      </c>
      <c r="K37" s="133">
        <v>3</v>
      </c>
      <c r="L37" s="133">
        <v>0</v>
      </c>
      <c r="M37" s="133">
        <v>0</v>
      </c>
    </row>
    <row r="38" spans="1:13" x14ac:dyDescent="0.25">
      <c r="A38" s="117" t="s">
        <v>191</v>
      </c>
      <c r="B38" s="118" t="s">
        <v>210</v>
      </c>
      <c r="C38" s="117" t="s">
        <v>176</v>
      </c>
      <c r="D38" s="118" t="s">
        <v>606</v>
      </c>
      <c r="E38" s="131">
        <v>4</v>
      </c>
      <c r="F38" s="131">
        <v>3</v>
      </c>
      <c r="G38" s="131">
        <v>3</v>
      </c>
      <c r="H38" s="131">
        <v>3</v>
      </c>
      <c r="I38" s="131">
        <v>3</v>
      </c>
      <c r="J38" s="131">
        <v>0</v>
      </c>
      <c r="K38" s="131">
        <v>3</v>
      </c>
      <c r="L38" s="131">
        <v>0</v>
      </c>
      <c r="M38" s="131">
        <v>3</v>
      </c>
    </row>
    <row r="39" spans="1:13" x14ac:dyDescent="0.25">
      <c r="A39" s="119" t="s">
        <v>191</v>
      </c>
      <c r="B39" s="120" t="s">
        <v>211</v>
      </c>
      <c r="C39" s="119" t="s">
        <v>176</v>
      </c>
      <c r="D39" s="120" t="s">
        <v>606</v>
      </c>
      <c r="E39" s="133">
        <v>4</v>
      </c>
      <c r="F39" s="133">
        <v>3</v>
      </c>
      <c r="G39" s="133">
        <v>3</v>
      </c>
      <c r="H39" s="133">
        <v>3</v>
      </c>
      <c r="I39" s="133">
        <v>0</v>
      </c>
      <c r="J39" s="133">
        <v>0</v>
      </c>
      <c r="K39" s="133">
        <v>3</v>
      </c>
      <c r="L39" s="133">
        <v>0</v>
      </c>
      <c r="M39" s="133">
        <v>0</v>
      </c>
    </row>
    <row r="40" spans="1:13" x14ac:dyDescent="0.25">
      <c r="A40" s="117" t="s">
        <v>191</v>
      </c>
      <c r="B40" s="118" t="s">
        <v>212</v>
      </c>
      <c r="C40" s="117" t="s">
        <v>176</v>
      </c>
      <c r="D40" s="118" t="s">
        <v>606</v>
      </c>
      <c r="E40" s="131">
        <v>3</v>
      </c>
      <c r="F40" s="131">
        <v>0</v>
      </c>
      <c r="G40" s="131">
        <v>3</v>
      </c>
      <c r="H40" s="131">
        <v>3</v>
      </c>
      <c r="I40" s="131">
        <v>0</v>
      </c>
      <c r="J40" s="131">
        <v>3</v>
      </c>
      <c r="K40" s="131">
        <v>3</v>
      </c>
      <c r="L40" s="131">
        <v>0</v>
      </c>
      <c r="M40" s="131">
        <v>0</v>
      </c>
    </row>
    <row r="41" spans="1:13" x14ac:dyDescent="0.25">
      <c r="A41" s="119" t="s">
        <v>191</v>
      </c>
      <c r="B41" s="120" t="s">
        <v>213</v>
      </c>
      <c r="C41" s="119" t="s">
        <v>176</v>
      </c>
      <c r="D41" s="120" t="s">
        <v>606</v>
      </c>
      <c r="E41" s="133">
        <v>3</v>
      </c>
      <c r="F41" s="133">
        <v>3</v>
      </c>
      <c r="G41" s="133">
        <v>3</v>
      </c>
      <c r="H41" s="133">
        <v>3</v>
      </c>
      <c r="I41" s="133">
        <v>3</v>
      </c>
      <c r="J41" s="133">
        <v>0</v>
      </c>
      <c r="K41" s="133">
        <v>0</v>
      </c>
      <c r="L41" s="133">
        <v>0</v>
      </c>
      <c r="M41" s="133">
        <v>3</v>
      </c>
    </row>
    <row r="42" spans="1:13" x14ac:dyDescent="0.25">
      <c r="A42" s="117" t="s">
        <v>191</v>
      </c>
      <c r="B42" s="118" t="s">
        <v>214</v>
      </c>
      <c r="C42" s="117" t="s">
        <v>176</v>
      </c>
      <c r="D42" s="118" t="s">
        <v>163</v>
      </c>
      <c r="E42" s="131">
        <v>4</v>
      </c>
      <c r="F42" s="131">
        <v>3</v>
      </c>
      <c r="G42" s="131">
        <v>4</v>
      </c>
      <c r="H42" s="131">
        <v>4</v>
      </c>
      <c r="I42" s="131">
        <v>0</v>
      </c>
      <c r="J42" s="131">
        <v>0</v>
      </c>
      <c r="K42" s="131">
        <v>0</v>
      </c>
      <c r="L42" s="131">
        <v>3</v>
      </c>
      <c r="M42" s="131">
        <v>20</v>
      </c>
    </row>
    <row r="43" spans="1:13" x14ac:dyDescent="0.25">
      <c r="A43" s="119" t="s">
        <v>191</v>
      </c>
      <c r="B43" s="120" t="s">
        <v>215</v>
      </c>
      <c r="C43" s="119" t="s">
        <v>177</v>
      </c>
      <c r="D43" s="120" t="s">
        <v>606</v>
      </c>
      <c r="E43" s="133">
        <v>0</v>
      </c>
      <c r="F43" s="133">
        <v>0</v>
      </c>
      <c r="G43" s="133">
        <v>0</v>
      </c>
      <c r="H43" s="133">
        <v>0</v>
      </c>
      <c r="I43" s="133">
        <v>0</v>
      </c>
      <c r="J43" s="133">
        <v>0</v>
      </c>
      <c r="K43" s="133">
        <v>0</v>
      </c>
      <c r="L43" s="133">
        <v>0</v>
      </c>
      <c r="M43" s="133">
        <v>0</v>
      </c>
    </row>
    <row r="44" spans="1:13" x14ac:dyDescent="0.25">
      <c r="A44" s="117" t="s">
        <v>191</v>
      </c>
      <c r="B44" s="118" t="s">
        <v>216</v>
      </c>
      <c r="C44" s="117" t="s">
        <v>176</v>
      </c>
      <c r="D44" s="118" t="s">
        <v>606</v>
      </c>
      <c r="E44" s="131">
        <v>3</v>
      </c>
      <c r="F44" s="131">
        <v>3</v>
      </c>
      <c r="G44" s="131">
        <v>3</v>
      </c>
      <c r="H44" s="131">
        <v>3</v>
      </c>
      <c r="I44" s="131">
        <v>3</v>
      </c>
      <c r="J44" s="131">
        <v>3</v>
      </c>
      <c r="K44" s="131">
        <v>3</v>
      </c>
      <c r="L44" s="131">
        <v>0</v>
      </c>
      <c r="M44" s="131">
        <v>3</v>
      </c>
    </row>
    <row r="45" spans="1:13" x14ac:dyDescent="0.25">
      <c r="A45" s="119" t="s">
        <v>217</v>
      </c>
      <c r="B45" s="120" t="s">
        <v>218</v>
      </c>
      <c r="C45" s="119" t="s">
        <v>176</v>
      </c>
      <c r="D45" s="120" t="s">
        <v>606</v>
      </c>
      <c r="E45" s="133">
        <v>3</v>
      </c>
      <c r="F45" s="133">
        <v>3</v>
      </c>
      <c r="G45" s="133">
        <v>3</v>
      </c>
      <c r="H45" s="133">
        <v>3</v>
      </c>
      <c r="I45" s="133">
        <v>0</v>
      </c>
      <c r="J45" s="133">
        <v>0</v>
      </c>
      <c r="K45" s="133">
        <v>0</v>
      </c>
      <c r="L45" s="133">
        <v>0</v>
      </c>
      <c r="M45" s="133">
        <v>0</v>
      </c>
    </row>
    <row r="46" spans="1:13" x14ac:dyDescent="0.25">
      <c r="A46" s="117" t="s">
        <v>217</v>
      </c>
      <c r="B46" s="118" t="s">
        <v>219</v>
      </c>
      <c r="C46" s="117" t="s">
        <v>176</v>
      </c>
      <c r="D46" s="118" t="s">
        <v>606</v>
      </c>
      <c r="E46" s="131">
        <v>3</v>
      </c>
      <c r="F46" s="131">
        <v>3</v>
      </c>
      <c r="G46" s="131">
        <v>3</v>
      </c>
      <c r="H46" s="131">
        <v>3</v>
      </c>
      <c r="I46" s="131">
        <v>0</v>
      </c>
      <c r="J46" s="131">
        <v>0</v>
      </c>
      <c r="K46" s="131">
        <v>0</v>
      </c>
      <c r="L46" s="131">
        <v>0</v>
      </c>
      <c r="M46" s="131">
        <v>0</v>
      </c>
    </row>
    <row r="47" spans="1:13" x14ac:dyDescent="0.25">
      <c r="A47" s="119" t="s">
        <v>217</v>
      </c>
      <c r="B47" s="120" t="s">
        <v>220</v>
      </c>
      <c r="C47" s="119" t="s">
        <v>177</v>
      </c>
      <c r="D47" s="120" t="s">
        <v>607</v>
      </c>
      <c r="E47" s="133">
        <v>0</v>
      </c>
      <c r="F47" s="133">
        <v>0</v>
      </c>
      <c r="G47" s="133">
        <v>0</v>
      </c>
      <c r="H47" s="133">
        <v>0</v>
      </c>
      <c r="I47" s="133">
        <v>0</v>
      </c>
      <c r="J47" s="133">
        <v>0</v>
      </c>
      <c r="K47" s="133">
        <v>0</v>
      </c>
      <c r="L47" s="133">
        <v>0</v>
      </c>
      <c r="M47" s="133">
        <v>0</v>
      </c>
    </row>
    <row r="48" spans="1:13" x14ac:dyDescent="0.25">
      <c r="A48" s="117" t="s">
        <v>217</v>
      </c>
      <c r="B48" s="118" t="s">
        <v>221</v>
      </c>
      <c r="C48" s="117" t="s">
        <v>176</v>
      </c>
      <c r="D48" s="118" t="s">
        <v>606</v>
      </c>
      <c r="E48" s="131">
        <v>3</v>
      </c>
      <c r="F48" s="131">
        <v>3</v>
      </c>
      <c r="G48" s="131">
        <v>3</v>
      </c>
      <c r="H48" s="131">
        <v>3</v>
      </c>
      <c r="I48" s="131">
        <v>0</v>
      </c>
      <c r="J48" s="131">
        <v>0</v>
      </c>
      <c r="K48" s="131">
        <v>0</v>
      </c>
      <c r="L48" s="131">
        <v>0</v>
      </c>
      <c r="M48" s="131">
        <v>0</v>
      </c>
    </row>
    <row r="49" spans="1:13" x14ac:dyDescent="0.25">
      <c r="A49" s="119" t="s">
        <v>222</v>
      </c>
      <c r="B49" s="120" t="s">
        <v>223</v>
      </c>
      <c r="C49" s="119" t="s">
        <v>176</v>
      </c>
      <c r="D49" s="120" t="s">
        <v>606</v>
      </c>
      <c r="E49" s="133">
        <v>3</v>
      </c>
      <c r="F49" s="133">
        <v>0</v>
      </c>
      <c r="G49" s="133">
        <v>3</v>
      </c>
      <c r="H49" s="133">
        <v>0</v>
      </c>
      <c r="I49" s="133">
        <v>0</v>
      </c>
      <c r="J49" s="133">
        <v>3</v>
      </c>
      <c r="K49" s="133">
        <v>0</v>
      </c>
      <c r="L49" s="133">
        <v>0</v>
      </c>
      <c r="M49" s="133">
        <v>0</v>
      </c>
    </row>
    <row r="50" spans="1:13" x14ac:dyDescent="0.25">
      <c r="A50" s="117" t="s">
        <v>222</v>
      </c>
      <c r="B50" s="118" t="s">
        <v>224</v>
      </c>
      <c r="C50" s="117" t="s">
        <v>176</v>
      </c>
      <c r="D50" s="118" t="s">
        <v>606</v>
      </c>
      <c r="E50" s="131">
        <v>6</v>
      </c>
      <c r="F50" s="131">
        <v>0</v>
      </c>
      <c r="G50" s="131">
        <v>3</v>
      </c>
      <c r="H50" s="131">
        <v>3</v>
      </c>
      <c r="I50" s="131">
        <v>3</v>
      </c>
      <c r="J50" s="131">
        <v>3</v>
      </c>
      <c r="K50" s="131">
        <v>3</v>
      </c>
      <c r="L50" s="131">
        <v>6</v>
      </c>
      <c r="M50" s="131">
        <v>0</v>
      </c>
    </row>
    <row r="51" spans="1:13" x14ac:dyDescent="0.25">
      <c r="A51" s="119" t="s">
        <v>222</v>
      </c>
      <c r="B51" s="120" t="s">
        <v>225</v>
      </c>
      <c r="C51" s="119" t="s">
        <v>176</v>
      </c>
      <c r="D51" s="120" t="s">
        <v>606</v>
      </c>
      <c r="E51" s="133">
        <v>3</v>
      </c>
      <c r="F51" s="133">
        <v>3</v>
      </c>
      <c r="G51" s="133">
        <v>3</v>
      </c>
      <c r="H51" s="133">
        <v>3</v>
      </c>
      <c r="I51" s="133">
        <v>3</v>
      </c>
      <c r="J51" s="133">
        <v>0</v>
      </c>
      <c r="K51" s="133">
        <v>0</v>
      </c>
      <c r="L51" s="133">
        <v>0</v>
      </c>
      <c r="M51" s="133">
        <v>0</v>
      </c>
    </row>
    <row r="52" spans="1:13" x14ac:dyDescent="0.25">
      <c r="A52" s="117" t="s">
        <v>222</v>
      </c>
      <c r="B52" s="118" t="s">
        <v>226</v>
      </c>
      <c r="C52" s="117" t="s">
        <v>176</v>
      </c>
      <c r="D52" s="118" t="s">
        <v>606</v>
      </c>
      <c r="E52" s="131">
        <v>3</v>
      </c>
      <c r="F52" s="131">
        <v>0</v>
      </c>
      <c r="G52" s="131">
        <v>0</v>
      </c>
      <c r="H52" s="131">
        <v>0</v>
      </c>
      <c r="I52" s="131">
        <v>0</v>
      </c>
      <c r="J52" s="131">
        <v>3</v>
      </c>
      <c r="K52" s="131">
        <v>0</v>
      </c>
      <c r="L52" s="131">
        <v>0</v>
      </c>
      <c r="M52" s="131">
        <v>0</v>
      </c>
    </row>
    <row r="53" spans="1:13" x14ac:dyDescent="0.25">
      <c r="A53" s="119" t="s">
        <v>222</v>
      </c>
      <c r="B53" s="120" t="s">
        <v>227</v>
      </c>
      <c r="C53" s="119" t="s">
        <v>177</v>
      </c>
      <c r="D53" s="120" t="s">
        <v>606</v>
      </c>
      <c r="E53" s="133">
        <v>0</v>
      </c>
      <c r="F53" s="133">
        <v>0</v>
      </c>
      <c r="G53" s="133">
        <v>0</v>
      </c>
      <c r="H53" s="133">
        <v>0</v>
      </c>
      <c r="I53" s="133">
        <v>0</v>
      </c>
      <c r="J53" s="133">
        <v>0</v>
      </c>
      <c r="K53" s="133">
        <v>0</v>
      </c>
      <c r="L53" s="133">
        <v>0</v>
      </c>
      <c r="M53" s="133">
        <v>0</v>
      </c>
    </row>
    <row r="54" spans="1:13" x14ac:dyDescent="0.25">
      <c r="A54" s="117" t="s">
        <v>228</v>
      </c>
      <c r="B54" s="118" t="s">
        <v>229</v>
      </c>
      <c r="C54" s="117" t="s">
        <v>176</v>
      </c>
      <c r="D54" s="118" t="s">
        <v>606</v>
      </c>
      <c r="E54" s="131">
        <v>0</v>
      </c>
      <c r="F54" s="131">
        <v>0</v>
      </c>
      <c r="G54" s="131">
        <v>0</v>
      </c>
      <c r="H54" s="131">
        <v>0</v>
      </c>
      <c r="I54" s="131">
        <v>0</v>
      </c>
      <c r="J54" s="131">
        <v>0</v>
      </c>
      <c r="K54" s="131">
        <v>0</v>
      </c>
      <c r="L54" s="131">
        <v>0</v>
      </c>
      <c r="M54" s="131">
        <v>0</v>
      </c>
    </row>
    <row r="55" spans="1:13" x14ac:dyDescent="0.25">
      <c r="A55" s="119" t="s">
        <v>230</v>
      </c>
      <c r="B55" s="120" t="s">
        <v>231</v>
      </c>
      <c r="C55" s="119" t="s">
        <v>176</v>
      </c>
      <c r="D55" s="120" t="s">
        <v>606</v>
      </c>
      <c r="E55" s="133">
        <v>6</v>
      </c>
      <c r="F55" s="133">
        <v>3</v>
      </c>
      <c r="G55" s="133">
        <v>3</v>
      </c>
      <c r="H55" s="133">
        <v>3</v>
      </c>
      <c r="I55" s="133">
        <v>0</v>
      </c>
      <c r="J55" s="133">
        <v>0</v>
      </c>
      <c r="K55" s="133">
        <v>3</v>
      </c>
      <c r="L55" s="133">
        <v>0</v>
      </c>
      <c r="M55" s="133">
        <v>0</v>
      </c>
    </row>
    <row r="56" spans="1:13" x14ac:dyDescent="0.25">
      <c r="A56" s="117" t="s">
        <v>232</v>
      </c>
      <c r="B56" s="118" t="s">
        <v>233</v>
      </c>
      <c r="C56" s="117" t="s">
        <v>176</v>
      </c>
      <c r="D56" s="118" t="s">
        <v>606</v>
      </c>
      <c r="E56" s="131">
        <v>3</v>
      </c>
      <c r="F56" s="131">
        <v>3</v>
      </c>
      <c r="G56" s="131">
        <v>3</v>
      </c>
      <c r="H56" s="131">
        <v>3</v>
      </c>
      <c r="I56" s="131">
        <v>3</v>
      </c>
      <c r="J56" s="131">
        <v>0</v>
      </c>
      <c r="K56" s="131">
        <v>3</v>
      </c>
      <c r="L56" s="131">
        <v>0</v>
      </c>
      <c r="M56" s="131">
        <v>0</v>
      </c>
    </row>
    <row r="57" spans="1:13" x14ac:dyDescent="0.25">
      <c r="A57" s="119" t="s">
        <v>232</v>
      </c>
      <c r="B57" s="120" t="s">
        <v>234</v>
      </c>
      <c r="C57" s="119" t="s">
        <v>176</v>
      </c>
      <c r="D57" s="120" t="s">
        <v>606</v>
      </c>
      <c r="E57" s="133">
        <v>3</v>
      </c>
      <c r="F57" s="133">
        <v>0</v>
      </c>
      <c r="G57" s="133">
        <v>0</v>
      </c>
      <c r="H57" s="133">
        <v>0</v>
      </c>
      <c r="I57" s="133">
        <v>3</v>
      </c>
      <c r="J57" s="133">
        <v>0</v>
      </c>
      <c r="K57" s="133">
        <v>0</v>
      </c>
      <c r="L57" s="133">
        <v>0</v>
      </c>
      <c r="M57" s="133">
        <v>0</v>
      </c>
    </row>
    <row r="58" spans="1:13" x14ac:dyDescent="0.25">
      <c r="A58" s="117" t="s">
        <v>232</v>
      </c>
      <c r="B58" s="118" t="s">
        <v>235</v>
      </c>
      <c r="C58" s="117" t="s">
        <v>176</v>
      </c>
      <c r="D58" s="118" t="s">
        <v>606</v>
      </c>
      <c r="E58" s="131">
        <v>3</v>
      </c>
      <c r="F58" s="131">
        <v>3</v>
      </c>
      <c r="G58" s="131">
        <v>3</v>
      </c>
      <c r="H58" s="131">
        <v>3</v>
      </c>
      <c r="I58" s="131">
        <v>0</v>
      </c>
      <c r="J58" s="131">
        <v>0</v>
      </c>
      <c r="K58" s="131">
        <v>3</v>
      </c>
      <c r="L58" s="131">
        <v>0</v>
      </c>
      <c r="M58" s="131">
        <v>3</v>
      </c>
    </row>
    <row r="59" spans="1:13" x14ac:dyDescent="0.25">
      <c r="A59" s="119" t="s">
        <v>232</v>
      </c>
      <c r="B59" s="120" t="s">
        <v>236</v>
      </c>
      <c r="C59" s="119" t="s">
        <v>176</v>
      </c>
      <c r="D59" s="120" t="s">
        <v>606</v>
      </c>
      <c r="E59" s="133">
        <v>0</v>
      </c>
      <c r="F59" s="133">
        <v>0</v>
      </c>
      <c r="G59" s="133">
        <v>0</v>
      </c>
      <c r="H59" s="133">
        <v>0</v>
      </c>
      <c r="I59" s="133">
        <v>0</v>
      </c>
      <c r="J59" s="133">
        <v>0</v>
      </c>
      <c r="K59" s="133">
        <v>0</v>
      </c>
      <c r="L59" s="133">
        <v>0</v>
      </c>
      <c r="M59" s="133">
        <v>0</v>
      </c>
    </row>
    <row r="60" spans="1:13" x14ac:dyDescent="0.25">
      <c r="A60" s="117" t="s">
        <v>232</v>
      </c>
      <c r="B60" s="118" t="s">
        <v>237</v>
      </c>
      <c r="C60" s="117" t="s">
        <v>176</v>
      </c>
      <c r="D60" s="118" t="s">
        <v>606</v>
      </c>
      <c r="E60" s="131">
        <v>0</v>
      </c>
      <c r="F60" s="131">
        <v>0</v>
      </c>
      <c r="G60" s="131">
        <v>0</v>
      </c>
      <c r="H60" s="131">
        <v>0</v>
      </c>
      <c r="I60" s="131">
        <v>0</v>
      </c>
      <c r="J60" s="131">
        <v>3</v>
      </c>
      <c r="K60" s="131">
        <v>0</v>
      </c>
      <c r="L60" s="131">
        <v>0</v>
      </c>
      <c r="M60" s="131">
        <v>0</v>
      </c>
    </row>
    <row r="61" spans="1:13" x14ac:dyDescent="0.25">
      <c r="A61" s="119" t="s">
        <v>232</v>
      </c>
      <c r="B61" s="120" t="s">
        <v>238</v>
      </c>
      <c r="C61" s="119" t="s">
        <v>176</v>
      </c>
      <c r="D61" s="120" t="s">
        <v>606</v>
      </c>
      <c r="E61" s="133">
        <v>3</v>
      </c>
      <c r="F61" s="133">
        <v>0</v>
      </c>
      <c r="G61" s="133">
        <v>0</v>
      </c>
      <c r="H61" s="133">
        <v>0</v>
      </c>
      <c r="I61" s="133">
        <v>0</v>
      </c>
      <c r="J61" s="133">
        <v>0</v>
      </c>
      <c r="K61" s="133">
        <v>0</v>
      </c>
      <c r="L61" s="133">
        <v>0</v>
      </c>
      <c r="M61" s="133">
        <v>0</v>
      </c>
    </row>
    <row r="62" spans="1:13" x14ac:dyDescent="0.25">
      <c r="A62" s="117" t="s">
        <v>232</v>
      </c>
      <c r="B62" s="118" t="s">
        <v>239</v>
      </c>
      <c r="C62" s="117" t="s">
        <v>176</v>
      </c>
      <c r="D62" s="118" t="s">
        <v>606</v>
      </c>
      <c r="E62" s="131">
        <v>3</v>
      </c>
      <c r="F62" s="131">
        <v>0</v>
      </c>
      <c r="G62" s="131">
        <v>0</v>
      </c>
      <c r="H62" s="131">
        <v>0</v>
      </c>
      <c r="I62" s="131">
        <v>3</v>
      </c>
      <c r="J62" s="131">
        <v>0</v>
      </c>
      <c r="K62" s="131">
        <v>0</v>
      </c>
      <c r="L62" s="131">
        <v>0</v>
      </c>
      <c r="M62" s="131">
        <v>0</v>
      </c>
    </row>
    <row r="63" spans="1:13" x14ac:dyDescent="0.25">
      <c r="A63" s="119" t="s">
        <v>232</v>
      </c>
      <c r="B63" s="120" t="s">
        <v>240</v>
      </c>
      <c r="C63" s="119" t="s">
        <v>176</v>
      </c>
      <c r="D63" s="120" t="s">
        <v>606</v>
      </c>
      <c r="E63" s="133">
        <v>0</v>
      </c>
      <c r="F63" s="133">
        <v>0</v>
      </c>
      <c r="G63" s="133">
        <v>0</v>
      </c>
      <c r="H63" s="133">
        <v>0</v>
      </c>
      <c r="I63" s="133">
        <v>0</v>
      </c>
      <c r="J63" s="133">
        <v>0</v>
      </c>
      <c r="K63" s="133">
        <v>0</v>
      </c>
      <c r="L63" s="133">
        <v>0</v>
      </c>
      <c r="M63" s="133">
        <v>3</v>
      </c>
    </row>
    <row r="64" spans="1:13" x14ac:dyDescent="0.25">
      <c r="A64" s="117" t="s">
        <v>232</v>
      </c>
      <c r="B64" s="118" t="s">
        <v>241</v>
      </c>
      <c r="C64" s="117" t="s">
        <v>176</v>
      </c>
      <c r="D64" s="118" t="s">
        <v>606</v>
      </c>
      <c r="E64" s="131">
        <v>3</v>
      </c>
      <c r="F64" s="131">
        <v>3</v>
      </c>
      <c r="G64" s="131">
        <v>3</v>
      </c>
      <c r="H64" s="131">
        <v>3</v>
      </c>
      <c r="I64" s="131">
        <v>0</v>
      </c>
      <c r="J64" s="131">
        <v>0</v>
      </c>
      <c r="K64" s="131">
        <v>3</v>
      </c>
      <c r="L64" s="131">
        <v>0</v>
      </c>
      <c r="M64" s="131">
        <v>0</v>
      </c>
    </row>
    <row r="65" spans="1:13" x14ac:dyDescent="0.25">
      <c r="A65" s="119" t="s">
        <v>232</v>
      </c>
      <c r="B65" s="120" t="s">
        <v>242</v>
      </c>
      <c r="C65" s="119" t="s">
        <v>176</v>
      </c>
      <c r="D65" s="120" t="s">
        <v>606</v>
      </c>
      <c r="E65" s="133">
        <v>3</v>
      </c>
      <c r="F65" s="133">
        <v>3</v>
      </c>
      <c r="G65" s="133">
        <v>3</v>
      </c>
      <c r="H65" s="133">
        <v>3</v>
      </c>
      <c r="I65" s="133">
        <v>3</v>
      </c>
      <c r="J65" s="133">
        <v>0</v>
      </c>
      <c r="K65" s="133">
        <v>3</v>
      </c>
      <c r="L65" s="133">
        <v>0</v>
      </c>
      <c r="M65" s="133">
        <v>3</v>
      </c>
    </row>
    <row r="66" spans="1:13" x14ac:dyDescent="0.25">
      <c r="A66" s="117" t="s">
        <v>232</v>
      </c>
      <c r="B66" s="118" t="s">
        <v>243</v>
      </c>
      <c r="C66" s="117" t="s">
        <v>176</v>
      </c>
      <c r="D66" s="118" t="s">
        <v>606</v>
      </c>
      <c r="E66" s="131">
        <v>0</v>
      </c>
      <c r="F66" s="131">
        <v>3</v>
      </c>
      <c r="G66" s="131">
        <v>3</v>
      </c>
      <c r="H66" s="131">
        <v>0</v>
      </c>
      <c r="I66" s="131">
        <v>0</v>
      </c>
      <c r="J66" s="131">
        <v>0</v>
      </c>
      <c r="K66" s="131">
        <v>0</v>
      </c>
      <c r="L66" s="131">
        <v>0</v>
      </c>
      <c r="M66" s="131">
        <v>0</v>
      </c>
    </row>
    <row r="67" spans="1:13" x14ac:dyDescent="0.25">
      <c r="A67" s="119" t="s">
        <v>232</v>
      </c>
      <c r="B67" s="120" t="s">
        <v>244</v>
      </c>
      <c r="C67" s="119" t="s">
        <v>176</v>
      </c>
      <c r="D67" s="120" t="s">
        <v>606</v>
      </c>
      <c r="E67" s="133">
        <v>3</v>
      </c>
      <c r="F67" s="133">
        <v>0</v>
      </c>
      <c r="G67" s="133">
        <v>0</v>
      </c>
      <c r="H67" s="133">
        <v>0</v>
      </c>
      <c r="I67" s="133">
        <v>0</v>
      </c>
      <c r="J67" s="133">
        <v>3</v>
      </c>
      <c r="K67" s="133">
        <v>0</v>
      </c>
      <c r="L67" s="133">
        <v>0</v>
      </c>
      <c r="M67" s="133">
        <v>0</v>
      </c>
    </row>
    <row r="68" spans="1:13" x14ac:dyDescent="0.25">
      <c r="A68" s="117" t="s">
        <v>232</v>
      </c>
      <c r="B68" s="118" t="s">
        <v>245</v>
      </c>
      <c r="C68" s="117" t="s">
        <v>176</v>
      </c>
      <c r="D68" s="118" t="s">
        <v>606</v>
      </c>
      <c r="E68" s="131">
        <v>3</v>
      </c>
      <c r="F68" s="131">
        <v>3</v>
      </c>
      <c r="G68" s="131">
        <v>3</v>
      </c>
      <c r="H68" s="131">
        <v>3</v>
      </c>
      <c r="I68" s="131">
        <v>3</v>
      </c>
      <c r="J68" s="131">
        <v>0</v>
      </c>
      <c r="K68" s="131">
        <v>0</v>
      </c>
      <c r="L68" s="131">
        <v>0</v>
      </c>
      <c r="M68" s="131">
        <v>3</v>
      </c>
    </row>
    <row r="69" spans="1:13" x14ac:dyDescent="0.25">
      <c r="A69" s="119" t="s">
        <v>232</v>
      </c>
      <c r="B69" s="120" t="s">
        <v>246</v>
      </c>
      <c r="C69" s="119" t="s">
        <v>176</v>
      </c>
      <c r="D69" s="120" t="s">
        <v>607</v>
      </c>
      <c r="E69" s="133">
        <v>3</v>
      </c>
      <c r="F69" s="133">
        <v>0</v>
      </c>
      <c r="G69" s="133">
        <v>0</v>
      </c>
      <c r="H69" s="133">
        <v>0</v>
      </c>
      <c r="I69" s="133">
        <v>0</v>
      </c>
      <c r="J69" s="133">
        <v>3</v>
      </c>
      <c r="K69" s="133">
        <v>0</v>
      </c>
      <c r="L69" s="133">
        <v>0</v>
      </c>
      <c r="M69" s="133">
        <v>0</v>
      </c>
    </row>
    <row r="70" spans="1:13" x14ac:dyDescent="0.25">
      <c r="A70" s="117" t="s">
        <v>232</v>
      </c>
      <c r="B70" s="118" t="s">
        <v>247</v>
      </c>
      <c r="C70" s="117" t="s">
        <v>176</v>
      </c>
      <c r="D70" s="118" t="s">
        <v>606</v>
      </c>
      <c r="E70" s="131">
        <v>2</v>
      </c>
      <c r="F70" s="131">
        <v>2</v>
      </c>
      <c r="G70" s="131">
        <v>2</v>
      </c>
      <c r="H70" s="131">
        <v>0</v>
      </c>
      <c r="I70" s="131">
        <v>2</v>
      </c>
      <c r="J70" s="131">
        <v>0</v>
      </c>
      <c r="K70" s="131">
        <v>2</v>
      </c>
      <c r="L70" s="131">
        <v>8</v>
      </c>
      <c r="M70" s="131">
        <v>2</v>
      </c>
    </row>
    <row r="71" spans="1:13" x14ac:dyDescent="0.25">
      <c r="A71" s="119" t="s">
        <v>232</v>
      </c>
      <c r="B71" s="120" t="s">
        <v>248</v>
      </c>
      <c r="C71" s="119" t="s">
        <v>176</v>
      </c>
      <c r="D71" s="120" t="s">
        <v>606</v>
      </c>
      <c r="E71" s="133">
        <v>0</v>
      </c>
      <c r="F71" s="133">
        <v>0</v>
      </c>
      <c r="G71" s="133">
        <v>0</v>
      </c>
      <c r="H71" s="133">
        <v>0</v>
      </c>
      <c r="I71" s="133">
        <v>3</v>
      </c>
      <c r="J71" s="133">
        <v>0</v>
      </c>
      <c r="K71" s="133">
        <v>0</v>
      </c>
      <c r="L71" s="133">
        <v>0</v>
      </c>
      <c r="M71" s="133">
        <v>0</v>
      </c>
    </row>
    <row r="72" spans="1:13" x14ac:dyDescent="0.25">
      <c r="A72" s="117" t="s">
        <v>232</v>
      </c>
      <c r="B72" s="118" t="s">
        <v>249</v>
      </c>
      <c r="C72" s="117" t="s">
        <v>176</v>
      </c>
      <c r="D72" s="118" t="s">
        <v>606</v>
      </c>
      <c r="E72" s="131">
        <v>0</v>
      </c>
      <c r="F72" s="131">
        <v>0</v>
      </c>
      <c r="G72" s="131">
        <v>0</v>
      </c>
      <c r="H72" s="131">
        <v>0</v>
      </c>
      <c r="I72" s="131">
        <v>0</v>
      </c>
      <c r="J72" s="131">
        <v>0</v>
      </c>
      <c r="K72" s="131">
        <v>0</v>
      </c>
      <c r="L72" s="131">
        <v>0</v>
      </c>
      <c r="M72" s="131">
        <v>0</v>
      </c>
    </row>
    <row r="73" spans="1:13" x14ac:dyDescent="0.25">
      <c r="A73" s="119" t="s">
        <v>232</v>
      </c>
      <c r="B73" s="120" t="s">
        <v>250</v>
      </c>
      <c r="C73" s="119" t="s">
        <v>176</v>
      </c>
      <c r="D73" s="120" t="s">
        <v>607</v>
      </c>
      <c r="E73" s="133">
        <v>3</v>
      </c>
      <c r="F73" s="133">
        <v>0</v>
      </c>
      <c r="G73" s="133">
        <v>0</v>
      </c>
      <c r="H73" s="133">
        <v>0</v>
      </c>
      <c r="I73" s="133">
        <v>0</v>
      </c>
      <c r="J73" s="133">
        <v>0</v>
      </c>
      <c r="K73" s="133">
        <v>0</v>
      </c>
      <c r="L73" s="133">
        <v>0</v>
      </c>
      <c r="M73" s="133">
        <v>0</v>
      </c>
    </row>
    <row r="74" spans="1:13" x14ac:dyDescent="0.25">
      <c r="A74" s="117" t="s">
        <v>251</v>
      </c>
      <c r="B74" s="118" t="s">
        <v>252</v>
      </c>
      <c r="C74" s="117" t="s">
        <v>176</v>
      </c>
      <c r="D74" s="118" t="s">
        <v>606</v>
      </c>
      <c r="E74" s="131">
        <v>3</v>
      </c>
      <c r="F74" s="131">
        <v>0</v>
      </c>
      <c r="G74" s="131">
        <v>3</v>
      </c>
      <c r="H74" s="131">
        <v>3</v>
      </c>
      <c r="I74" s="131">
        <v>0</v>
      </c>
      <c r="J74" s="131">
        <v>3</v>
      </c>
      <c r="K74" s="131">
        <v>2</v>
      </c>
      <c r="L74" s="131">
        <v>0</v>
      </c>
      <c r="M74" s="131">
        <v>0</v>
      </c>
    </row>
    <row r="75" spans="1:13" x14ac:dyDescent="0.25">
      <c r="A75" s="119" t="s">
        <v>251</v>
      </c>
      <c r="B75" s="120" t="s">
        <v>253</v>
      </c>
      <c r="C75" s="119" t="s">
        <v>176</v>
      </c>
      <c r="D75" s="120" t="s">
        <v>606</v>
      </c>
      <c r="E75" s="133">
        <v>3</v>
      </c>
      <c r="F75" s="133">
        <v>3</v>
      </c>
      <c r="G75" s="133">
        <v>3</v>
      </c>
      <c r="H75" s="133">
        <v>3</v>
      </c>
      <c r="I75" s="133">
        <v>3</v>
      </c>
      <c r="J75" s="133">
        <v>3</v>
      </c>
      <c r="K75" s="133">
        <v>0</v>
      </c>
      <c r="L75" s="133">
        <v>0</v>
      </c>
      <c r="M75" s="133">
        <v>3</v>
      </c>
    </row>
    <row r="76" spans="1:13" x14ac:dyDescent="0.25">
      <c r="A76" s="117" t="s">
        <v>251</v>
      </c>
      <c r="B76" s="118" t="s">
        <v>254</v>
      </c>
      <c r="C76" s="117" t="s">
        <v>176</v>
      </c>
      <c r="D76" s="118" t="s">
        <v>606</v>
      </c>
      <c r="E76" s="131">
        <v>3</v>
      </c>
      <c r="F76" s="131">
        <v>3</v>
      </c>
      <c r="G76" s="131">
        <v>3</v>
      </c>
      <c r="H76" s="131">
        <v>3</v>
      </c>
      <c r="I76" s="131">
        <v>3</v>
      </c>
      <c r="J76" s="131">
        <v>3</v>
      </c>
      <c r="K76" s="131">
        <v>0</v>
      </c>
      <c r="L76" s="131">
        <v>0</v>
      </c>
      <c r="M76" s="131">
        <v>0</v>
      </c>
    </row>
    <row r="77" spans="1:13" x14ac:dyDescent="0.25">
      <c r="A77" s="119" t="s">
        <v>251</v>
      </c>
      <c r="B77" s="120" t="s">
        <v>255</v>
      </c>
      <c r="C77" s="119" t="s">
        <v>176</v>
      </c>
      <c r="D77" s="120" t="s">
        <v>606</v>
      </c>
      <c r="E77" s="133">
        <v>6</v>
      </c>
      <c r="F77" s="133">
        <v>3</v>
      </c>
      <c r="G77" s="133">
        <v>3</v>
      </c>
      <c r="H77" s="133">
        <v>3</v>
      </c>
      <c r="I77" s="133">
        <v>3</v>
      </c>
      <c r="J77" s="133">
        <v>3</v>
      </c>
      <c r="K77" s="133">
        <v>3</v>
      </c>
      <c r="L77" s="133">
        <v>8</v>
      </c>
      <c r="M77" s="133">
        <v>8</v>
      </c>
    </row>
    <row r="78" spans="1:13" x14ac:dyDescent="0.25">
      <c r="A78" s="117" t="s">
        <v>251</v>
      </c>
      <c r="B78" s="118" t="s">
        <v>551</v>
      </c>
      <c r="C78" s="117" t="s">
        <v>176</v>
      </c>
      <c r="D78" s="118" t="s">
        <v>606</v>
      </c>
      <c r="E78" s="131">
        <v>3</v>
      </c>
      <c r="F78" s="131">
        <v>0</v>
      </c>
      <c r="G78" s="131">
        <v>0</v>
      </c>
      <c r="H78" s="131">
        <v>0</v>
      </c>
      <c r="I78" s="131">
        <v>0</v>
      </c>
      <c r="J78" s="131">
        <v>3</v>
      </c>
      <c r="K78" s="131">
        <v>0</v>
      </c>
      <c r="L78" s="131">
        <v>0</v>
      </c>
      <c r="M78" s="131">
        <v>0</v>
      </c>
    </row>
    <row r="79" spans="1:13" x14ac:dyDescent="0.25">
      <c r="A79" s="119" t="s">
        <v>251</v>
      </c>
      <c r="B79" s="120" t="s">
        <v>256</v>
      </c>
      <c r="C79" s="119" t="s">
        <v>176</v>
      </c>
      <c r="D79" s="120" t="s">
        <v>606</v>
      </c>
      <c r="E79" s="133">
        <v>3</v>
      </c>
      <c r="F79" s="133">
        <v>0</v>
      </c>
      <c r="G79" s="133">
        <v>0</v>
      </c>
      <c r="H79" s="133">
        <v>0</v>
      </c>
      <c r="I79" s="133">
        <v>0</v>
      </c>
      <c r="J79" s="133">
        <v>3</v>
      </c>
      <c r="K79" s="133">
        <v>0</v>
      </c>
      <c r="L79" s="133">
        <v>0</v>
      </c>
      <c r="M79" s="133">
        <v>0</v>
      </c>
    </row>
    <row r="80" spans="1:13" x14ac:dyDescent="0.25">
      <c r="A80" s="117" t="s">
        <v>251</v>
      </c>
      <c r="B80" s="118" t="s">
        <v>257</v>
      </c>
      <c r="C80" s="117" t="s">
        <v>176</v>
      </c>
      <c r="D80" s="118" t="s">
        <v>606</v>
      </c>
      <c r="E80" s="131">
        <v>6</v>
      </c>
      <c r="F80" s="131">
        <v>2</v>
      </c>
      <c r="G80" s="131">
        <v>3</v>
      </c>
      <c r="H80" s="131">
        <v>3</v>
      </c>
      <c r="I80" s="131">
        <v>4</v>
      </c>
      <c r="J80" s="131">
        <v>4</v>
      </c>
      <c r="K80" s="131">
        <v>3</v>
      </c>
      <c r="L80" s="131">
        <v>12</v>
      </c>
      <c r="M80" s="131">
        <v>0</v>
      </c>
    </row>
    <row r="81" spans="1:13" x14ac:dyDescent="0.25">
      <c r="A81" s="119" t="s">
        <v>251</v>
      </c>
      <c r="B81" s="120" t="s">
        <v>258</v>
      </c>
      <c r="C81" s="119" t="s">
        <v>176</v>
      </c>
      <c r="D81" s="120" t="s">
        <v>606</v>
      </c>
      <c r="E81" s="133">
        <v>3</v>
      </c>
      <c r="F81" s="133">
        <v>3</v>
      </c>
      <c r="G81" s="133">
        <v>3</v>
      </c>
      <c r="H81" s="133">
        <v>3</v>
      </c>
      <c r="I81" s="133">
        <v>0</v>
      </c>
      <c r="J81" s="133">
        <v>0</v>
      </c>
      <c r="K81" s="133">
        <v>3</v>
      </c>
      <c r="L81" s="133">
        <v>0</v>
      </c>
      <c r="M81" s="133">
        <v>0</v>
      </c>
    </row>
    <row r="82" spans="1:13" x14ac:dyDescent="0.25">
      <c r="A82" s="117" t="s">
        <v>251</v>
      </c>
      <c r="B82" s="118" t="s">
        <v>259</v>
      </c>
      <c r="C82" s="117" t="s">
        <v>177</v>
      </c>
      <c r="D82" s="118" t="s">
        <v>608</v>
      </c>
      <c r="E82" s="131">
        <v>0</v>
      </c>
      <c r="F82" s="131">
        <v>0</v>
      </c>
      <c r="G82" s="131">
        <v>0</v>
      </c>
      <c r="H82" s="131">
        <v>0</v>
      </c>
      <c r="I82" s="131">
        <v>0</v>
      </c>
      <c r="J82" s="131">
        <v>0</v>
      </c>
      <c r="K82" s="131">
        <v>0</v>
      </c>
      <c r="L82" s="131">
        <v>0</v>
      </c>
      <c r="M82" s="131">
        <v>0</v>
      </c>
    </row>
    <row r="83" spans="1:13" x14ac:dyDescent="0.25">
      <c r="A83" s="119" t="s">
        <v>251</v>
      </c>
      <c r="B83" s="120" t="s">
        <v>260</v>
      </c>
      <c r="C83" s="119" t="s">
        <v>176</v>
      </c>
      <c r="D83" s="120" t="s">
        <v>606</v>
      </c>
      <c r="E83" s="133">
        <v>3</v>
      </c>
      <c r="F83" s="133">
        <v>0</v>
      </c>
      <c r="G83" s="133">
        <v>3</v>
      </c>
      <c r="H83" s="133">
        <v>3</v>
      </c>
      <c r="I83" s="133">
        <v>3</v>
      </c>
      <c r="J83" s="133">
        <v>0</v>
      </c>
      <c r="K83" s="133">
        <v>3</v>
      </c>
      <c r="L83" s="133">
        <v>0</v>
      </c>
      <c r="M83" s="133">
        <v>0</v>
      </c>
    </row>
    <row r="84" spans="1:13" x14ac:dyDescent="0.25">
      <c r="A84" s="117" t="s">
        <v>251</v>
      </c>
      <c r="B84" s="118" t="s">
        <v>261</v>
      </c>
      <c r="C84" s="117" t="s">
        <v>176</v>
      </c>
      <c r="D84" s="118" t="s">
        <v>606</v>
      </c>
      <c r="E84" s="131">
        <v>3</v>
      </c>
      <c r="F84" s="131">
        <v>3</v>
      </c>
      <c r="G84" s="131">
        <v>3</v>
      </c>
      <c r="H84" s="131">
        <v>3</v>
      </c>
      <c r="I84" s="131">
        <v>3</v>
      </c>
      <c r="J84" s="131">
        <v>0</v>
      </c>
      <c r="K84" s="131">
        <v>0</v>
      </c>
      <c r="L84" s="131">
        <v>0</v>
      </c>
      <c r="M84" s="131">
        <v>3</v>
      </c>
    </row>
    <row r="85" spans="1:13" x14ac:dyDescent="0.25">
      <c r="A85" s="119" t="s">
        <v>251</v>
      </c>
      <c r="B85" s="120" t="s">
        <v>262</v>
      </c>
      <c r="C85" s="119" t="s">
        <v>176</v>
      </c>
      <c r="D85" s="120" t="s">
        <v>606</v>
      </c>
      <c r="E85" s="133">
        <v>3</v>
      </c>
      <c r="F85" s="133">
        <v>0</v>
      </c>
      <c r="G85" s="133">
        <v>3</v>
      </c>
      <c r="H85" s="133">
        <v>3</v>
      </c>
      <c r="I85" s="133">
        <v>0</v>
      </c>
      <c r="J85" s="133">
        <v>0</v>
      </c>
      <c r="K85" s="133">
        <v>3</v>
      </c>
      <c r="L85" s="133">
        <v>0</v>
      </c>
      <c r="M85" s="133">
        <v>6</v>
      </c>
    </row>
    <row r="86" spans="1:13" x14ac:dyDescent="0.25">
      <c r="A86" s="117" t="s">
        <v>251</v>
      </c>
      <c r="B86" s="118" t="s">
        <v>263</v>
      </c>
      <c r="C86" s="117" t="s">
        <v>176</v>
      </c>
      <c r="D86" s="118" t="s">
        <v>606</v>
      </c>
      <c r="E86" s="131">
        <v>3</v>
      </c>
      <c r="F86" s="131">
        <v>3</v>
      </c>
      <c r="G86" s="131">
        <v>3</v>
      </c>
      <c r="H86" s="131">
        <v>3</v>
      </c>
      <c r="I86" s="131">
        <v>3</v>
      </c>
      <c r="J86" s="131">
        <v>3</v>
      </c>
      <c r="K86" s="131">
        <v>3</v>
      </c>
      <c r="L86" s="131">
        <v>0</v>
      </c>
      <c r="M86" s="131">
        <v>3</v>
      </c>
    </row>
    <row r="87" spans="1:13" x14ac:dyDescent="0.25">
      <c r="A87" s="119" t="s">
        <v>251</v>
      </c>
      <c r="B87" s="120" t="s">
        <v>264</v>
      </c>
      <c r="C87" s="119" t="s">
        <v>176</v>
      </c>
      <c r="D87" s="120" t="s">
        <v>606</v>
      </c>
      <c r="E87" s="133">
        <v>3</v>
      </c>
      <c r="F87" s="133">
        <v>0</v>
      </c>
      <c r="G87" s="133">
        <v>3</v>
      </c>
      <c r="H87" s="133">
        <v>0</v>
      </c>
      <c r="I87" s="133">
        <v>0</v>
      </c>
      <c r="J87" s="133">
        <v>3</v>
      </c>
      <c r="K87" s="133">
        <v>0</v>
      </c>
      <c r="L87" s="133">
        <v>0</v>
      </c>
      <c r="M87" s="133">
        <v>0</v>
      </c>
    </row>
    <row r="88" spans="1:13" x14ac:dyDescent="0.25">
      <c r="A88" s="117" t="s">
        <v>251</v>
      </c>
      <c r="B88" s="118" t="s">
        <v>265</v>
      </c>
      <c r="C88" s="117" t="s">
        <v>176</v>
      </c>
      <c r="D88" s="118" t="s">
        <v>606</v>
      </c>
      <c r="E88" s="131">
        <v>3</v>
      </c>
      <c r="F88" s="131">
        <v>3</v>
      </c>
      <c r="G88" s="131">
        <v>3</v>
      </c>
      <c r="H88" s="131">
        <v>3</v>
      </c>
      <c r="I88" s="131">
        <v>3</v>
      </c>
      <c r="J88" s="131">
        <v>0</v>
      </c>
      <c r="K88" s="131">
        <v>3</v>
      </c>
      <c r="L88" s="131">
        <v>0</v>
      </c>
      <c r="M88" s="131">
        <v>0</v>
      </c>
    </row>
    <row r="89" spans="1:13" x14ac:dyDescent="0.25">
      <c r="A89" s="119" t="s">
        <v>251</v>
      </c>
      <c r="B89" s="120" t="s">
        <v>266</v>
      </c>
      <c r="C89" s="119" t="s">
        <v>176</v>
      </c>
      <c r="D89" s="120" t="s">
        <v>606</v>
      </c>
      <c r="E89" s="133">
        <v>6</v>
      </c>
      <c r="F89" s="133">
        <v>3</v>
      </c>
      <c r="G89" s="133">
        <v>3</v>
      </c>
      <c r="H89" s="133">
        <v>3</v>
      </c>
      <c r="I89" s="133">
        <v>0</v>
      </c>
      <c r="J89" s="133">
        <v>0</v>
      </c>
      <c r="K89" s="133">
        <v>0</v>
      </c>
      <c r="L89" s="133">
        <v>0</v>
      </c>
      <c r="M89" s="133">
        <v>0</v>
      </c>
    </row>
    <row r="90" spans="1:13" x14ac:dyDescent="0.25">
      <c r="A90" s="117" t="s">
        <v>267</v>
      </c>
      <c r="B90" s="118" t="s">
        <v>268</v>
      </c>
      <c r="C90" s="117" t="s">
        <v>176</v>
      </c>
      <c r="D90" s="118" t="s">
        <v>606</v>
      </c>
      <c r="E90" s="131">
        <v>3</v>
      </c>
      <c r="F90" s="131">
        <v>3</v>
      </c>
      <c r="G90" s="131">
        <v>3</v>
      </c>
      <c r="H90" s="131">
        <v>3</v>
      </c>
      <c r="I90" s="131">
        <v>0</v>
      </c>
      <c r="J90" s="131">
        <v>0</v>
      </c>
      <c r="K90" s="131">
        <v>3</v>
      </c>
      <c r="L90" s="131">
        <v>0</v>
      </c>
      <c r="M90" s="131">
        <v>0</v>
      </c>
    </row>
    <row r="91" spans="1:13" x14ac:dyDescent="0.25">
      <c r="A91" s="119" t="s">
        <v>267</v>
      </c>
      <c r="B91" s="120" t="s">
        <v>269</v>
      </c>
      <c r="C91" s="119" t="s">
        <v>176</v>
      </c>
      <c r="D91" s="120" t="s">
        <v>606</v>
      </c>
      <c r="E91" s="133">
        <v>3</v>
      </c>
      <c r="F91" s="133">
        <v>3</v>
      </c>
      <c r="G91" s="133">
        <v>3</v>
      </c>
      <c r="H91" s="133">
        <v>3</v>
      </c>
      <c r="I91" s="133">
        <v>3</v>
      </c>
      <c r="J91" s="133">
        <v>0</v>
      </c>
      <c r="K91" s="133">
        <v>3</v>
      </c>
      <c r="L91" s="133">
        <v>0</v>
      </c>
      <c r="M91" s="133">
        <v>0</v>
      </c>
    </row>
    <row r="92" spans="1:13" x14ac:dyDescent="0.25">
      <c r="A92" s="117" t="s">
        <v>270</v>
      </c>
      <c r="B92" s="118" t="s">
        <v>552</v>
      </c>
      <c r="C92" s="117" t="s">
        <v>177</v>
      </c>
      <c r="D92" s="118" t="s">
        <v>606</v>
      </c>
      <c r="E92" s="131">
        <v>0</v>
      </c>
      <c r="F92" s="131">
        <v>0</v>
      </c>
      <c r="G92" s="131">
        <v>0</v>
      </c>
      <c r="H92" s="131">
        <v>0</v>
      </c>
      <c r="I92" s="131">
        <v>0</v>
      </c>
      <c r="J92" s="131">
        <v>0</v>
      </c>
      <c r="K92" s="131">
        <v>0</v>
      </c>
      <c r="L92" s="131">
        <v>0</v>
      </c>
      <c r="M92" s="131">
        <v>0</v>
      </c>
    </row>
    <row r="93" spans="1:13" x14ac:dyDescent="0.25">
      <c r="A93" s="119" t="s">
        <v>270</v>
      </c>
      <c r="B93" s="120" t="s">
        <v>271</v>
      </c>
      <c r="C93" s="119" t="s">
        <v>176</v>
      </c>
      <c r="D93" s="120" t="s">
        <v>606</v>
      </c>
      <c r="E93" s="133">
        <v>3</v>
      </c>
      <c r="F93" s="133">
        <v>0</v>
      </c>
      <c r="G93" s="133">
        <v>3</v>
      </c>
      <c r="H93" s="133">
        <v>3</v>
      </c>
      <c r="I93" s="133">
        <v>0</v>
      </c>
      <c r="J93" s="133">
        <v>3</v>
      </c>
      <c r="K93" s="133">
        <v>3</v>
      </c>
      <c r="L93" s="133">
        <v>0</v>
      </c>
      <c r="M93" s="133">
        <v>0</v>
      </c>
    </row>
    <row r="94" spans="1:13" x14ac:dyDescent="0.25">
      <c r="A94" s="117" t="s">
        <v>270</v>
      </c>
      <c r="B94" s="118" t="s">
        <v>272</v>
      </c>
      <c r="C94" s="117" t="s">
        <v>176</v>
      </c>
      <c r="D94" s="118" t="s">
        <v>606</v>
      </c>
      <c r="E94" s="131">
        <v>6</v>
      </c>
      <c r="F94" s="131">
        <v>3</v>
      </c>
      <c r="G94" s="131">
        <v>3</v>
      </c>
      <c r="H94" s="131">
        <v>3</v>
      </c>
      <c r="I94" s="131">
        <v>3</v>
      </c>
      <c r="J94" s="131">
        <v>0</v>
      </c>
      <c r="K94" s="131">
        <v>0</v>
      </c>
      <c r="L94" s="131">
        <v>0</v>
      </c>
      <c r="M94" s="131">
        <v>14</v>
      </c>
    </row>
    <row r="95" spans="1:13" x14ac:dyDescent="0.25">
      <c r="A95" s="119" t="s">
        <v>273</v>
      </c>
      <c r="B95" s="120" t="s">
        <v>274</v>
      </c>
      <c r="C95" s="119" t="s">
        <v>176</v>
      </c>
      <c r="D95" s="120" t="s">
        <v>606</v>
      </c>
      <c r="E95" s="133">
        <v>3</v>
      </c>
      <c r="F95" s="133">
        <v>3</v>
      </c>
      <c r="G95" s="133">
        <v>3</v>
      </c>
      <c r="H95" s="133">
        <v>3</v>
      </c>
      <c r="I95" s="133">
        <v>0</v>
      </c>
      <c r="J95" s="133">
        <v>0</v>
      </c>
      <c r="K95" s="133">
        <v>0</v>
      </c>
      <c r="L95" s="133">
        <v>0</v>
      </c>
      <c r="M95" s="133">
        <v>0</v>
      </c>
    </row>
    <row r="96" spans="1:13" x14ac:dyDescent="0.25">
      <c r="A96" s="117" t="s">
        <v>273</v>
      </c>
      <c r="B96" s="118" t="s">
        <v>275</v>
      </c>
      <c r="C96" s="117" t="s">
        <v>176</v>
      </c>
      <c r="D96" s="118" t="s">
        <v>606</v>
      </c>
      <c r="E96" s="131">
        <v>3</v>
      </c>
      <c r="F96" s="131">
        <v>3</v>
      </c>
      <c r="G96" s="131">
        <v>3</v>
      </c>
      <c r="H96" s="131">
        <v>3</v>
      </c>
      <c r="I96" s="131">
        <v>3</v>
      </c>
      <c r="J96" s="131">
        <v>0</v>
      </c>
      <c r="K96" s="131">
        <v>0</v>
      </c>
      <c r="L96" s="131">
        <v>5</v>
      </c>
      <c r="M96" s="131">
        <v>0</v>
      </c>
    </row>
    <row r="97" spans="1:13" x14ac:dyDescent="0.25">
      <c r="A97" s="119" t="s">
        <v>273</v>
      </c>
      <c r="B97" s="120" t="s">
        <v>276</v>
      </c>
      <c r="C97" s="119" t="s">
        <v>176</v>
      </c>
      <c r="D97" s="120" t="s">
        <v>606</v>
      </c>
      <c r="E97" s="133">
        <v>0</v>
      </c>
      <c r="F97" s="133">
        <v>0</v>
      </c>
      <c r="G97" s="133">
        <v>0</v>
      </c>
      <c r="H97" s="133">
        <v>0</v>
      </c>
      <c r="I97" s="133">
        <v>0</v>
      </c>
      <c r="J97" s="133">
        <v>0</v>
      </c>
      <c r="K97" s="133">
        <v>0</v>
      </c>
      <c r="L97" s="133">
        <v>0</v>
      </c>
      <c r="M97" s="133">
        <v>0</v>
      </c>
    </row>
    <row r="98" spans="1:13" x14ac:dyDescent="0.25">
      <c r="A98" s="117" t="s">
        <v>273</v>
      </c>
      <c r="B98" s="118" t="s">
        <v>277</v>
      </c>
      <c r="C98" s="117" t="s">
        <v>176</v>
      </c>
      <c r="D98" s="118" t="s">
        <v>607</v>
      </c>
      <c r="E98" s="131">
        <v>6</v>
      </c>
      <c r="F98" s="131">
        <v>3</v>
      </c>
      <c r="G98" s="131">
        <v>3</v>
      </c>
      <c r="H98" s="131">
        <v>1</v>
      </c>
      <c r="I98" s="131">
        <v>2</v>
      </c>
      <c r="J98" s="131">
        <v>0</v>
      </c>
      <c r="K98" s="131">
        <v>0</v>
      </c>
      <c r="L98" s="131">
        <v>0</v>
      </c>
      <c r="M98" s="131">
        <v>3</v>
      </c>
    </row>
    <row r="99" spans="1:13" x14ac:dyDescent="0.25">
      <c r="A99" s="119" t="s">
        <v>273</v>
      </c>
      <c r="B99" s="120" t="s">
        <v>278</v>
      </c>
      <c r="C99" s="119" t="s">
        <v>176</v>
      </c>
      <c r="D99" s="120" t="s">
        <v>606</v>
      </c>
      <c r="E99" s="133">
        <v>3</v>
      </c>
      <c r="F99" s="133">
        <v>3</v>
      </c>
      <c r="G99" s="133">
        <v>3</v>
      </c>
      <c r="H99" s="133">
        <v>3</v>
      </c>
      <c r="I99" s="133">
        <v>0</v>
      </c>
      <c r="J99" s="133">
        <v>0</v>
      </c>
      <c r="K99" s="133">
        <v>0</v>
      </c>
      <c r="L99" s="133">
        <v>0</v>
      </c>
      <c r="M99" s="133">
        <v>0</v>
      </c>
    </row>
    <row r="100" spans="1:13" x14ac:dyDescent="0.25">
      <c r="A100" s="117" t="s">
        <v>273</v>
      </c>
      <c r="B100" s="118" t="s">
        <v>279</v>
      </c>
      <c r="C100" s="117" t="s">
        <v>176</v>
      </c>
      <c r="D100" s="118" t="s">
        <v>606</v>
      </c>
      <c r="E100" s="131">
        <v>0</v>
      </c>
      <c r="F100" s="131">
        <v>3</v>
      </c>
      <c r="G100" s="131">
        <v>3</v>
      </c>
      <c r="H100" s="131">
        <v>0</v>
      </c>
      <c r="I100" s="131">
        <v>0</v>
      </c>
      <c r="J100" s="131">
        <v>0</v>
      </c>
      <c r="K100" s="131">
        <v>0</v>
      </c>
      <c r="L100" s="131">
        <v>0</v>
      </c>
      <c r="M100" s="131">
        <v>0</v>
      </c>
    </row>
    <row r="101" spans="1:13" x14ac:dyDescent="0.25">
      <c r="A101" s="119" t="s">
        <v>273</v>
      </c>
      <c r="B101" s="120" t="s">
        <v>280</v>
      </c>
      <c r="C101" s="119" t="s">
        <v>176</v>
      </c>
      <c r="D101" s="120" t="s">
        <v>606</v>
      </c>
      <c r="E101" s="133">
        <v>0</v>
      </c>
      <c r="F101" s="133">
        <v>0</v>
      </c>
      <c r="G101" s="133">
        <v>0</v>
      </c>
      <c r="H101" s="133">
        <v>0</v>
      </c>
      <c r="I101" s="133">
        <v>0</v>
      </c>
      <c r="J101" s="133">
        <v>0</v>
      </c>
      <c r="K101" s="133">
        <v>0</v>
      </c>
      <c r="L101" s="133">
        <v>0</v>
      </c>
      <c r="M101" s="133">
        <v>0</v>
      </c>
    </row>
    <row r="102" spans="1:13" x14ac:dyDescent="0.25">
      <c r="A102" s="117" t="s">
        <v>273</v>
      </c>
      <c r="B102" s="118" t="s">
        <v>281</v>
      </c>
      <c r="C102" s="117" t="s">
        <v>176</v>
      </c>
      <c r="D102" s="118" t="s">
        <v>606</v>
      </c>
      <c r="E102" s="131">
        <v>3</v>
      </c>
      <c r="F102" s="131">
        <v>3</v>
      </c>
      <c r="G102" s="131">
        <v>3</v>
      </c>
      <c r="H102" s="131">
        <v>0</v>
      </c>
      <c r="I102" s="131">
        <v>1</v>
      </c>
      <c r="J102" s="131">
        <v>3</v>
      </c>
      <c r="K102" s="131">
        <v>0</v>
      </c>
      <c r="L102" s="131">
        <v>0</v>
      </c>
      <c r="M102" s="131">
        <v>32</v>
      </c>
    </row>
    <row r="103" spans="1:13" x14ac:dyDescent="0.25">
      <c r="A103" s="119" t="s">
        <v>273</v>
      </c>
      <c r="B103" s="120" t="s">
        <v>282</v>
      </c>
      <c r="C103" s="119" t="s">
        <v>176</v>
      </c>
      <c r="D103" s="120" t="s">
        <v>606</v>
      </c>
      <c r="E103" s="133">
        <v>0</v>
      </c>
      <c r="F103" s="133">
        <v>3</v>
      </c>
      <c r="G103" s="133">
        <v>0</v>
      </c>
      <c r="H103" s="133">
        <v>0</v>
      </c>
      <c r="I103" s="133">
        <v>0</v>
      </c>
      <c r="J103" s="133">
        <v>0</v>
      </c>
      <c r="K103" s="133">
        <v>0</v>
      </c>
      <c r="L103" s="133">
        <v>0</v>
      </c>
      <c r="M103" s="133">
        <v>0</v>
      </c>
    </row>
    <row r="104" spans="1:13" x14ac:dyDescent="0.25">
      <c r="A104" s="117" t="s">
        <v>273</v>
      </c>
      <c r="B104" s="118" t="s">
        <v>283</v>
      </c>
      <c r="C104" s="117" t="s">
        <v>176</v>
      </c>
      <c r="D104" s="118" t="s">
        <v>606</v>
      </c>
      <c r="E104" s="131">
        <v>0</v>
      </c>
      <c r="F104" s="131">
        <v>0</v>
      </c>
      <c r="G104" s="131">
        <v>0</v>
      </c>
      <c r="H104" s="131">
        <v>0</v>
      </c>
      <c r="I104" s="131">
        <v>0</v>
      </c>
      <c r="J104" s="131">
        <v>0</v>
      </c>
      <c r="K104" s="131">
        <v>0</v>
      </c>
      <c r="L104" s="131">
        <v>0</v>
      </c>
      <c r="M104" s="131">
        <v>0</v>
      </c>
    </row>
    <row r="105" spans="1:13" x14ac:dyDescent="0.25">
      <c r="A105" s="119" t="s">
        <v>273</v>
      </c>
      <c r="B105" s="120" t="s">
        <v>284</v>
      </c>
      <c r="C105" s="119" t="s">
        <v>176</v>
      </c>
      <c r="D105" s="120" t="s">
        <v>606</v>
      </c>
      <c r="E105" s="133">
        <v>3</v>
      </c>
      <c r="F105" s="133">
        <v>3</v>
      </c>
      <c r="G105" s="133">
        <v>3</v>
      </c>
      <c r="H105" s="133">
        <v>3</v>
      </c>
      <c r="I105" s="133">
        <v>4</v>
      </c>
      <c r="J105" s="133">
        <v>4</v>
      </c>
      <c r="K105" s="133">
        <v>3</v>
      </c>
      <c r="L105" s="133">
        <v>0</v>
      </c>
      <c r="M105" s="133">
        <v>0</v>
      </c>
    </row>
    <row r="106" spans="1:13" x14ac:dyDescent="0.25">
      <c r="A106" s="117" t="s">
        <v>273</v>
      </c>
      <c r="B106" s="118" t="s">
        <v>285</v>
      </c>
      <c r="C106" s="117" t="s">
        <v>176</v>
      </c>
      <c r="D106" s="118" t="s">
        <v>606</v>
      </c>
      <c r="E106" s="131">
        <v>3</v>
      </c>
      <c r="F106" s="131">
        <v>0</v>
      </c>
      <c r="G106" s="131">
        <v>0</v>
      </c>
      <c r="H106" s="131">
        <v>0</v>
      </c>
      <c r="I106" s="131">
        <v>0</v>
      </c>
      <c r="J106" s="131">
        <v>2</v>
      </c>
      <c r="K106" s="131">
        <v>0</v>
      </c>
      <c r="L106" s="131">
        <v>0</v>
      </c>
      <c r="M106" s="131">
        <v>0</v>
      </c>
    </row>
    <row r="107" spans="1:13" x14ac:dyDescent="0.25">
      <c r="A107" s="119" t="s">
        <v>273</v>
      </c>
      <c r="B107" s="120" t="s">
        <v>286</v>
      </c>
      <c r="C107" s="119" t="s">
        <v>176</v>
      </c>
      <c r="D107" s="120" t="s">
        <v>606</v>
      </c>
      <c r="E107" s="133">
        <v>6</v>
      </c>
      <c r="F107" s="133">
        <v>3</v>
      </c>
      <c r="G107" s="133">
        <v>3</v>
      </c>
      <c r="H107" s="133">
        <v>3</v>
      </c>
      <c r="I107" s="133">
        <v>3</v>
      </c>
      <c r="J107" s="133">
        <v>0</v>
      </c>
      <c r="K107" s="133">
        <v>3</v>
      </c>
      <c r="L107" s="133">
        <v>9</v>
      </c>
      <c r="M107" s="133">
        <v>0</v>
      </c>
    </row>
    <row r="108" spans="1:13" x14ac:dyDescent="0.25">
      <c r="A108" s="117" t="s">
        <v>273</v>
      </c>
      <c r="B108" s="118" t="s">
        <v>287</v>
      </c>
      <c r="C108" s="117" t="s">
        <v>176</v>
      </c>
      <c r="D108" s="118" t="s">
        <v>609</v>
      </c>
      <c r="E108" s="131">
        <v>3</v>
      </c>
      <c r="F108" s="131">
        <v>0</v>
      </c>
      <c r="G108" s="131">
        <v>3</v>
      </c>
      <c r="H108" s="131">
        <v>0</v>
      </c>
      <c r="I108" s="131">
        <v>0</v>
      </c>
      <c r="J108" s="131">
        <v>0</v>
      </c>
      <c r="K108" s="131">
        <v>0</v>
      </c>
      <c r="L108" s="131">
        <v>0</v>
      </c>
      <c r="M108" s="131">
        <v>0</v>
      </c>
    </row>
    <row r="109" spans="1:13" x14ac:dyDescent="0.25">
      <c r="A109" s="119" t="s">
        <v>288</v>
      </c>
      <c r="B109" s="120" t="s">
        <v>289</v>
      </c>
      <c r="C109" s="119" t="s">
        <v>176</v>
      </c>
      <c r="D109" s="120" t="s">
        <v>606</v>
      </c>
      <c r="E109" s="133">
        <v>6</v>
      </c>
      <c r="F109" s="133">
        <v>3</v>
      </c>
      <c r="G109" s="133">
        <v>3</v>
      </c>
      <c r="H109" s="133">
        <v>3</v>
      </c>
      <c r="I109" s="133">
        <v>4</v>
      </c>
      <c r="J109" s="133">
        <v>0</v>
      </c>
      <c r="K109" s="133">
        <v>0</v>
      </c>
      <c r="L109" s="133">
        <v>6</v>
      </c>
      <c r="M109" s="133">
        <v>12</v>
      </c>
    </row>
    <row r="110" spans="1:13" x14ac:dyDescent="0.25">
      <c r="A110" s="117" t="s">
        <v>288</v>
      </c>
      <c r="B110" s="118" t="s">
        <v>290</v>
      </c>
      <c r="C110" s="117" t="s">
        <v>176</v>
      </c>
      <c r="D110" s="118" t="s">
        <v>606</v>
      </c>
      <c r="E110" s="131">
        <v>3</v>
      </c>
      <c r="F110" s="131">
        <v>3</v>
      </c>
      <c r="G110" s="131">
        <v>3</v>
      </c>
      <c r="H110" s="131">
        <v>3</v>
      </c>
      <c r="I110" s="131">
        <v>0</v>
      </c>
      <c r="J110" s="131">
        <v>0</v>
      </c>
      <c r="K110" s="131">
        <v>0</v>
      </c>
      <c r="L110" s="131">
        <v>0</v>
      </c>
      <c r="M110" s="131">
        <v>0</v>
      </c>
    </row>
    <row r="111" spans="1:13" x14ac:dyDescent="0.25">
      <c r="A111" s="119" t="s">
        <v>288</v>
      </c>
      <c r="B111" s="120" t="s">
        <v>291</v>
      </c>
      <c r="C111" s="119" t="s">
        <v>176</v>
      </c>
      <c r="D111" s="120" t="s">
        <v>606</v>
      </c>
      <c r="E111" s="133">
        <v>3</v>
      </c>
      <c r="F111" s="133">
        <v>3</v>
      </c>
      <c r="G111" s="133">
        <v>3</v>
      </c>
      <c r="H111" s="133">
        <v>3</v>
      </c>
      <c r="I111" s="133">
        <v>0</v>
      </c>
      <c r="J111" s="133">
        <v>0</v>
      </c>
      <c r="K111" s="133">
        <v>3</v>
      </c>
      <c r="L111" s="133">
        <v>0</v>
      </c>
      <c r="M111" s="133">
        <v>3</v>
      </c>
    </row>
    <row r="112" spans="1:13" x14ac:dyDescent="0.25">
      <c r="A112" s="117" t="s">
        <v>288</v>
      </c>
      <c r="B112" s="118" t="s">
        <v>292</v>
      </c>
      <c r="C112" s="117" t="s">
        <v>176</v>
      </c>
      <c r="D112" s="118" t="s">
        <v>606</v>
      </c>
      <c r="E112" s="131">
        <v>3</v>
      </c>
      <c r="F112" s="131">
        <v>3</v>
      </c>
      <c r="G112" s="131">
        <v>3</v>
      </c>
      <c r="H112" s="131">
        <v>3</v>
      </c>
      <c r="I112" s="131">
        <v>0</v>
      </c>
      <c r="J112" s="131">
        <v>0</v>
      </c>
      <c r="K112" s="131">
        <v>3</v>
      </c>
      <c r="L112" s="131">
        <v>34</v>
      </c>
      <c r="M112" s="131">
        <v>0</v>
      </c>
    </row>
    <row r="113" spans="1:13" x14ac:dyDescent="0.25">
      <c r="A113" s="119" t="s">
        <v>288</v>
      </c>
      <c r="B113" s="120" t="s">
        <v>293</v>
      </c>
      <c r="C113" s="119" t="s">
        <v>176</v>
      </c>
      <c r="D113" s="120" t="s">
        <v>606</v>
      </c>
      <c r="E113" s="133">
        <v>3</v>
      </c>
      <c r="F113" s="133">
        <v>3</v>
      </c>
      <c r="G113" s="133">
        <v>3</v>
      </c>
      <c r="H113" s="133">
        <v>3</v>
      </c>
      <c r="I113" s="133">
        <v>3</v>
      </c>
      <c r="J113" s="133">
        <v>0</v>
      </c>
      <c r="K113" s="133">
        <v>0</v>
      </c>
      <c r="L113" s="133">
        <v>0</v>
      </c>
      <c r="M113" s="133">
        <v>1</v>
      </c>
    </row>
    <row r="114" spans="1:13" x14ac:dyDescent="0.25">
      <c r="A114" s="117" t="s">
        <v>288</v>
      </c>
      <c r="B114" s="118" t="s">
        <v>294</v>
      </c>
      <c r="C114" s="117" t="s">
        <v>176</v>
      </c>
      <c r="D114" s="118" t="s">
        <v>606</v>
      </c>
      <c r="E114" s="131">
        <v>3</v>
      </c>
      <c r="F114" s="131">
        <v>3</v>
      </c>
      <c r="G114" s="131">
        <v>3</v>
      </c>
      <c r="H114" s="131">
        <v>3</v>
      </c>
      <c r="I114" s="131">
        <v>3</v>
      </c>
      <c r="J114" s="131">
        <v>0</v>
      </c>
      <c r="K114" s="131">
        <v>3</v>
      </c>
      <c r="L114" s="131">
        <v>0</v>
      </c>
      <c r="M114" s="131">
        <v>0</v>
      </c>
    </row>
    <row r="115" spans="1:13" x14ac:dyDescent="0.25">
      <c r="A115" s="119" t="s">
        <v>288</v>
      </c>
      <c r="B115" s="120" t="s">
        <v>295</v>
      </c>
      <c r="C115" s="119" t="s">
        <v>176</v>
      </c>
      <c r="D115" s="120" t="s">
        <v>606</v>
      </c>
      <c r="E115" s="133">
        <v>6</v>
      </c>
      <c r="F115" s="133">
        <v>3</v>
      </c>
      <c r="G115" s="133">
        <v>3</v>
      </c>
      <c r="H115" s="133">
        <v>3</v>
      </c>
      <c r="I115" s="133">
        <v>3</v>
      </c>
      <c r="J115" s="133">
        <v>0</v>
      </c>
      <c r="K115" s="133">
        <v>0</v>
      </c>
      <c r="L115" s="133">
        <v>0</v>
      </c>
      <c r="M115" s="133">
        <v>8</v>
      </c>
    </row>
    <row r="116" spans="1:13" x14ac:dyDescent="0.25">
      <c r="A116" s="117" t="s">
        <v>296</v>
      </c>
      <c r="B116" s="118" t="s">
        <v>297</v>
      </c>
      <c r="C116" s="117" t="s">
        <v>176</v>
      </c>
      <c r="D116" s="118" t="s">
        <v>606</v>
      </c>
      <c r="E116" s="131">
        <v>0</v>
      </c>
      <c r="F116" s="131">
        <v>0</v>
      </c>
      <c r="G116" s="131">
        <v>0</v>
      </c>
      <c r="H116" s="131">
        <v>0</v>
      </c>
      <c r="I116" s="131">
        <v>0</v>
      </c>
      <c r="J116" s="131">
        <v>0</v>
      </c>
      <c r="K116" s="131">
        <v>0</v>
      </c>
      <c r="L116" s="131">
        <v>0</v>
      </c>
      <c r="M116" s="131">
        <v>0</v>
      </c>
    </row>
    <row r="117" spans="1:13" x14ac:dyDescent="0.25">
      <c r="A117" s="119" t="s">
        <v>296</v>
      </c>
      <c r="B117" s="120" t="s">
        <v>298</v>
      </c>
      <c r="C117" s="119" t="s">
        <v>176</v>
      </c>
      <c r="D117" s="120" t="s">
        <v>606</v>
      </c>
      <c r="E117" s="133">
        <v>3</v>
      </c>
      <c r="F117" s="133">
        <v>3</v>
      </c>
      <c r="G117" s="133">
        <v>3</v>
      </c>
      <c r="H117" s="133">
        <v>3</v>
      </c>
      <c r="I117" s="133">
        <v>0</v>
      </c>
      <c r="J117" s="133">
        <v>0</v>
      </c>
      <c r="K117" s="133">
        <v>0</v>
      </c>
      <c r="L117" s="133">
        <v>0</v>
      </c>
      <c r="M117" s="133">
        <v>0</v>
      </c>
    </row>
    <row r="118" spans="1:13" x14ac:dyDescent="0.25">
      <c r="A118" s="117" t="s">
        <v>296</v>
      </c>
      <c r="B118" s="118" t="s">
        <v>299</v>
      </c>
      <c r="C118" s="117" t="s">
        <v>177</v>
      </c>
      <c r="D118" s="118" t="s">
        <v>607</v>
      </c>
      <c r="E118" s="131">
        <v>0</v>
      </c>
      <c r="F118" s="131">
        <v>0</v>
      </c>
      <c r="G118" s="131">
        <v>0</v>
      </c>
      <c r="H118" s="131">
        <v>0</v>
      </c>
      <c r="I118" s="131">
        <v>0</v>
      </c>
      <c r="J118" s="131">
        <v>0</v>
      </c>
      <c r="K118" s="131">
        <v>0</v>
      </c>
      <c r="L118" s="131">
        <v>0</v>
      </c>
      <c r="M118" s="131">
        <v>0</v>
      </c>
    </row>
    <row r="119" spans="1:13" x14ac:dyDescent="0.25">
      <c r="A119" s="119" t="s">
        <v>296</v>
      </c>
      <c r="B119" s="120" t="s">
        <v>300</v>
      </c>
      <c r="C119" s="119" t="s">
        <v>176</v>
      </c>
      <c r="D119" s="120" t="s">
        <v>606</v>
      </c>
      <c r="E119" s="133">
        <v>0</v>
      </c>
      <c r="F119" s="133">
        <v>0</v>
      </c>
      <c r="G119" s="133">
        <v>0</v>
      </c>
      <c r="H119" s="133">
        <v>0</v>
      </c>
      <c r="I119" s="133">
        <v>0</v>
      </c>
      <c r="J119" s="133">
        <v>0</v>
      </c>
      <c r="K119" s="133">
        <v>0</v>
      </c>
      <c r="L119" s="133">
        <v>0</v>
      </c>
      <c r="M119" s="133">
        <v>0</v>
      </c>
    </row>
    <row r="120" spans="1:13" x14ac:dyDescent="0.25">
      <c r="A120" s="117" t="s">
        <v>296</v>
      </c>
      <c r="B120" s="118" t="s">
        <v>301</v>
      </c>
      <c r="C120" s="117" t="s">
        <v>176</v>
      </c>
      <c r="D120" s="118" t="s">
        <v>606</v>
      </c>
      <c r="E120" s="131">
        <v>3</v>
      </c>
      <c r="F120" s="131">
        <v>3</v>
      </c>
      <c r="G120" s="131">
        <v>3</v>
      </c>
      <c r="H120" s="131">
        <v>0</v>
      </c>
      <c r="I120" s="131">
        <v>0</v>
      </c>
      <c r="J120" s="131">
        <v>0</v>
      </c>
      <c r="K120" s="131">
        <v>0</v>
      </c>
      <c r="L120" s="131">
        <v>0</v>
      </c>
      <c r="M120" s="131">
        <v>0</v>
      </c>
    </row>
    <row r="121" spans="1:13" x14ac:dyDescent="0.25">
      <c r="A121" s="119" t="s">
        <v>296</v>
      </c>
      <c r="B121" s="120" t="s">
        <v>302</v>
      </c>
      <c r="C121" s="119" t="s">
        <v>176</v>
      </c>
      <c r="D121" s="120" t="s">
        <v>608</v>
      </c>
      <c r="E121" s="133">
        <v>0</v>
      </c>
      <c r="F121" s="133">
        <v>0</v>
      </c>
      <c r="G121" s="133">
        <v>0</v>
      </c>
      <c r="H121" s="133">
        <v>0</v>
      </c>
      <c r="I121" s="133">
        <v>3</v>
      </c>
      <c r="J121" s="133">
        <v>0</v>
      </c>
      <c r="K121" s="133">
        <v>0</v>
      </c>
      <c r="L121" s="133">
        <v>0</v>
      </c>
      <c r="M121" s="133">
        <v>1</v>
      </c>
    </row>
    <row r="122" spans="1:13" x14ac:dyDescent="0.25">
      <c r="A122" s="117" t="s">
        <v>303</v>
      </c>
      <c r="B122" s="118" t="s">
        <v>304</v>
      </c>
      <c r="C122" s="117" t="s">
        <v>176</v>
      </c>
      <c r="D122" s="118" t="s">
        <v>606</v>
      </c>
      <c r="E122" s="131">
        <v>3</v>
      </c>
      <c r="F122" s="131">
        <v>0</v>
      </c>
      <c r="G122" s="131">
        <v>0</v>
      </c>
      <c r="H122" s="131">
        <v>0</v>
      </c>
      <c r="I122" s="131">
        <v>0</v>
      </c>
      <c r="J122" s="131">
        <v>0</v>
      </c>
      <c r="K122" s="131">
        <v>0</v>
      </c>
      <c r="L122" s="131">
        <v>0</v>
      </c>
      <c r="M122" s="131">
        <v>0</v>
      </c>
    </row>
    <row r="123" spans="1:13" x14ac:dyDescent="0.25">
      <c r="A123" s="119" t="s">
        <v>303</v>
      </c>
      <c r="B123" s="120" t="s">
        <v>305</v>
      </c>
      <c r="C123" s="119" t="s">
        <v>176</v>
      </c>
      <c r="D123" s="120" t="s">
        <v>606</v>
      </c>
      <c r="E123" s="133">
        <v>3</v>
      </c>
      <c r="F123" s="133">
        <v>3</v>
      </c>
      <c r="G123" s="133">
        <v>3</v>
      </c>
      <c r="H123" s="133">
        <v>3</v>
      </c>
      <c r="I123" s="133">
        <v>0</v>
      </c>
      <c r="J123" s="133">
        <v>0</v>
      </c>
      <c r="K123" s="133">
        <v>3</v>
      </c>
      <c r="L123" s="133">
        <v>0</v>
      </c>
      <c r="M123" s="133">
        <v>0</v>
      </c>
    </row>
    <row r="124" spans="1:13" x14ac:dyDescent="0.25">
      <c r="A124" s="117" t="s">
        <v>303</v>
      </c>
      <c r="B124" s="118" t="s">
        <v>306</v>
      </c>
      <c r="C124" s="117" t="s">
        <v>176</v>
      </c>
      <c r="D124" s="118" t="s">
        <v>606</v>
      </c>
      <c r="E124" s="131">
        <v>0</v>
      </c>
      <c r="F124" s="131">
        <v>0</v>
      </c>
      <c r="G124" s="131">
        <v>0</v>
      </c>
      <c r="H124" s="131">
        <v>0</v>
      </c>
      <c r="I124" s="131">
        <v>0</v>
      </c>
      <c r="J124" s="131">
        <v>0</v>
      </c>
      <c r="K124" s="131">
        <v>0</v>
      </c>
      <c r="L124" s="131">
        <v>0</v>
      </c>
      <c r="M124" s="131">
        <v>0</v>
      </c>
    </row>
    <row r="125" spans="1:13" x14ac:dyDescent="0.25">
      <c r="A125" s="119" t="s">
        <v>303</v>
      </c>
      <c r="B125" s="120" t="s">
        <v>307</v>
      </c>
      <c r="C125" s="119" t="s">
        <v>176</v>
      </c>
      <c r="D125" s="120" t="s">
        <v>606</v>
      </c>
      <c r="E125" s="133">
        <v>6</v>
      </c>
      <c r="F125" s="133">
        <v>3</v>
      </c>
      <c r="G125" s="133">
        <v>3</v>
      </c>
      <c r="H125" s="133">
        <v>3</v>
      </c>
      <c r="I125" s="133">
        <v>0</v>
      </c>
      <c r="J125" s="133">
        <v>3</v>
      </c>
      <c r="K125" s="133">
        <v>0</v>
      </c>
      <c r="L125" s="133">
        <v>18</v>
      </c>
      <c r="M125" s="133">
        <v>0</v>
      </c>
    </row>
    <row r="126" spans="1:13" x14ac:dyDescent="0.25">
      <c r="A126" s="117" t="s">
        <v>308</v>
      </c>
      <c r="B126" s="118" t="s">
        <v>309</v>
      </c>
      <c r="C126" s="117" t="s">
        <v>177</v>
      </c>
      <c r="D126" s="118" t="s">
        <v>606</v>
      </c>
      <c r="E126" s="131">
        <v>0</v>
      </c>
      <c r="F126" s="131">
        <v>0</v>
      </c>
      <c r="G126" s="131">
        <v>0</v>
      </c>
      <c r="H126" s="131">
        <v>0</v>
      </c>
      <c r="I126" s="131">
        <v>0</v>
      </c>
      <c r="J126" s="131">
        <v>0</v>
      </c>
      <c r="K126" s="131">
        <v>0</v>
      </c>
      <c r="L126" s="131">
        <v>0</v>
      </c>
      <c r="M126" s="131">
        <v>0</v>
      </c>
    </row>
    <row r="127" spans="1:13" x14ac:dyDescent="0.25">
      <c r="A127" s="119" t="s">
        <v>308</v>
      </c>
      <c r="B127" s="120" t="s">
        <v>310</v>
      </c>
      <c r="C127" s="119" t="s">
        <v>176</v>
      </c>
      <c r="D127" s="120" t="s">
        <v>606</v>
      </c>
      <c r="E127" s="133">
        <v>0</v>
      </c>
      <c r="F127" s="133">
        <v>0</v>
      </c>
      <c r="G127" s="133">
        <v>0</v>
      </c>
      <c r="H127" s="133">
        <v>0</v>
      </c>
      <c r="I127" s="133">
        <v>0</v>
      </c>
      <c r="J127" s="133">
        <v>0</v>
      </c>
      <c r="K127" s="133">
        <v>0</v>
      </c>
      <c r="L127" s="133">
        <v>18</v>
      </c>
      <c r="M127" s="133">
        <v>0</v>
      </c>
    </row>
    <row r="128" spans="1:13" x14ac:dyDescent="0.25">
      <c r="A128" s="117" t="s">
        <v>308</v>
      </c>
      <c r="B128" s="118" t="s">
        <v>311</v>
      </c>
      <c r="C128" s="117" t="s">
        <v>176</v>
      </c>
      <c r="D128" s="118" t="s">
        <v>606</v>
      </c>
      <c r="E128" s="131">
        <v>3</v>
      </c>
      <c r="F128" s="131">
        <v>0</v>
      </c>
      <c r="G128" s="131">
        <v>0</v>
      </c>
      <c r="H128" s="131">
        <v>0</v>
      </c>
      <c r="I128" s="131">
        <v>0</v>
      </c>
      <c r="J128" s="131">
        <v>0</v>
      </c>
      <c r="K128" s="131">
        <v>0</v>
      </c>
      <c r="L128" s="131">
        <v>0</v>
      </c>
      <c r="M128" s="131">
        <v>0</v>
      </c>
    </row>
    <row r="129" spans="1:13" x14ac:dyDescent="0.25">
      <c r="A129" s="119" t="s">
        <v>308</v>
      </c>
      <c r="B129" s="120" t="s">
        <v>312</v>
      </c>
      <c r="C129" s="119" t="s">
        <v>176</v>
      </c>
      <c r="D129" s="120" t="s">
        <v>606</v>
      </c>
      <c r="E129" s="133">
        <v>6</v>
      </c>
      <c r="F129" s="133">
        <v>0</v>
      </c>
      <c r="G129" s="133">
        <v>3</v>
      </c>
      <c r="H129" s="133">
        <v>3</v>
      </c>
      <c r="I129" s="133">
        <v>3</v>
      </c>
      <c r="J129" s="133">
        <v>0</v>
      </c>
      <c r="K129" s="133">
        <v>3</v>
      </c>
      <c r="L129" s="133">
        <v>0</v>
      </c>
      <c r="M129" s="133">
        <v>15</v>
      </c>
    </row>
    <row r="130" spans="1:13" x14ac:dyDescent="0.25">
      <c r="A130" s="117" t="s">
        <v>308</v>
      </c>
      <c r="B130" s="118" t="s">
        <v>313</v>
      </c>
      <c r="C130" s="117" t="s">
        <v>176</v>
      </c>
      <c r="D130" s="118" t="s">
        <v>606</v>
      </c>
      <c r="E130" s="131">
        <v>3</v>
      </c>
      <c r="F130" s="131">
        <v>0</v>
      </c>
      <c r="G130" s="131">
        <v>3</v>
      </c>
      <c r="H130" s="131">
        <v>0</v>
      </c>
      <c r="I130" s="131">
        <v>0</v>
      </c>
      <c r="J130" s="131">
        <v>0</v>
      </c>
      <c r="K130" s="131">
        <v>0</v>
      </c>
      <c r="L130" s="131">
        <v>0</v>
      </c>
      <c r="M130" s="131">
        <v>0</v>
      </c>
    </row>
    <row r="131" spans="1:13" x14ac:dyDescent="0.25">
      <c r="A131" s="119" t="s">
        <v>314</v>
      </c>
      <c r="B131" s="120" t="s">
        <v>315</v>
      </c>
      <c r="C131" s="119" t="s">
        <v>176</v>
      </c>
      <c r="D131" s="120" t="s">
        <v>606</v>
      </c>
      <c r="E131" s="133">
        <v>9</v>
      </c>
      <c r="F131" s="133">
        <v>3</v>
      </c>
      <c r="G131" s="133">
        <v>3</v>
      </c>
      <c r="H131" s="133">
        <v>3</v>
      </c>
      <c r="I131" s="133">
        <v>3</v>
      </c>
      <c r="J131" s="133">
        <v>3</v>
      </c>
      <c r="K131" s="133">
        <v>0</v>
      </c>
      <c r="L131" s="133">
        <v>5</v>
      </c>
      <c r="M131" s="133">
        <v>12</v>
      </c>
    </row>
    <row r="132" spans="1:13" x14ac:dyDescent="0.25">
      <c r="A132" s="117" t="s">
        <v>314</v>
      </c>
      <c r="B132" s="118" t="s">
        <v>316</v>
      </c>
      <c r="C132" s="117" t="s">
        <v>176</v>
      </c>
      <c r="D132" s="118" t="s">
        <v>606</v>
      </c>
      <c r="E132" s="131">
        <v>3</v>
      </c>
      <c r="F132" s="131">
        <v>3</v>
      </c>
      <c r="G132" s="131">
        <v>3</v>
      </c>
      <c r="H132" s="131">
        <v>3</v>
      </c>
      <c r="I132" s="131">
        <v>0</v>
      </c>
      <c r="J132" s="131">
        <v>3</v>
      </c>
      <c r="K132" s="131">
        <v>0</v>
      </c>
      <c r="L132" s="131">
        <v>0</v>
      </c>
      <c r="M132" s="131">
        <v>0</v>
      </c>
    </row>
    <row r="133" spans="1:13" x14ac:dyDescent="0.25">
      <c r="A133" s="119" t="s">
        <v>314</v>
      </c>
      <c r="B133" s="120" t="s">
        <v>317</v>
      </c>
      <c r="C133" s="119" t="s">
        <v>176</v>
      </c>
      <c r="D133" s="120" t="s">
        <v>606</v>
      </c>
      <c r="E133" s="133">
        <v>9</v>
      </c>
      <c r="F133" s="133">
        <v>6</v>
      </c>
      <c r="G133" s="133">
        <v>3</v>
      </c>
      <c r="H133" s="133">
        <v>3</v>
      </c>
      <c r="I133" s="133">
        <v>3</v>
      </c>
      <c r="J133" s="133">
        <v>3</v>
      </c>
      <c r="K133" s="133">
        <v>6</v>
      </c>
      <c r="L133" s="133">
        <v>0</v>
      </c>
      <c r="M133" s="133">
        <v>12</v>
      </c>
    </row>
    <row r="134" spans="1:13" x14ac:dyDescent="0.25">
      <c r="A134" s="117" t="s">
        <v>318</v>
      </c>
      <c r="B134" s="118" t="s">
        <v>319</v>
      </c>
      <c r="C134" s="117" t="s">
        <v>177</v>
      </c>
      <c r="D134" s="118" t="s">
        <v>606</v>
      </c>
      <c r="E134" s="131">
        <v>0</v>
      </c>
      <c r="F134" s="131">
        <v>0</v>
      </c>
      <c r="G134" s="131">
        <v>0</v>
      </c>
      <c r="H134" s="131">
        <v>0</v>
      </c>
      <c r="I134" s="131">
        <v>0</v>
      </c>
      <c r="J134" s="131">
        <v>0</v>
      </c>
      <c r="K134" s="131">
        <v>0</v>
      </c>
      <c r="L134" s="131">
        <v>0</v>
      </c>
      <c r="M134" s="131">
        <v>0</v>
      </c>
    </row>
    <row r="135" spans="1:13" x14ac:dyDescent="0.25">
      <c r="A135" s="119" t="s">
        <v>318</v>
      </c>
      <c r="B135" s="120" t="s">
        <v>320</v>
      </c>
      <c r="C135" s="119" t="s">
        <v>177</v>
      </c>
      <c r="D135" s="120" t="s">
        <v>606</v>
      </c>
      <c r="E135" s="133">
        <v>0</v>
      </c>
      <c r="F135" s="133">
        <v>0</v>
      </c>
      <c r="G135" s="133">
        <v>0</v>
      </c>
      <c r="H135" s="133">
        <v>0</v>
      </c>
      <c r="I135" s="133">
        <v>0</v>
      </c>
      <c r="J135" s="133">
        <v>0</v>
      </c>
      <c r="K135" s="133">
        <v>0</v>
      </c>
      <c r="L135" s="133">
        <v>0</v>
      </c>
      <c r="M135" s="133">
        <v>0</v>
      </c>
    </row>
    <row r="136" spans="1:13" x14ac:dyDescent="0.25">
      <c r="A136" s="117" t="s">
        <v>321</v>
      </c>
      <c r="B136" s="118" t="s">
        <v>322</v>
      </c>
      <c r="C136" s="117" t="s">
        <v>176</v>
      </c>
      <c r="D136" s="118" t="s">
        <v>606</v>
      </c>
      <c r="E136" s="131">
        <v>3</v>
      </c>
      <c r="F136" s="131">
        <v>3</v>
      </c>
      <c r="G136" s="131">
        <v>3</v>
      </c>
      <c r="H136" s="131">
        <v>3</v>
      </c>
      <c r="I136" s="131">
        <v>3</v>
      </c>
      <c r="J136" s="131">
        <v>0</v>
      </c>
      <c r="K136" s="131">
        <v>3</v>
      </c>
      <c r="L136" s="131">
        <v>0</v>
      </c>
      <c r="M136" s="131">
        <v>0</v>
      </c>
    </row>
    <row r="137" spans="1:13" x14ac:dyDescent="0.25">
      <c r="A137" s="119" t="s">
        <v>321</v>
      </c>
      <c r="B137" s="120" t="s">
        <v>323</v>
      </c>
      <c r="C137" s="119" t="s">
        <v>176</v>
      </c>
      <c r="D137" s="120" t="s">
        <v>606</v>
      </c>
      <c r="E137" s="133">
        <v>3</v>
      </c>
      <c r="F137" s="133">
        <v>0</v>
      </c>
      <c r="G137" s="133">
        <v>0</v>
      </c>
      <c r="H137" s="133">
        <v>0</v>
      </c>
      <c r="I137" s="133">
        <v>0</v>
      </c>
      <c r="J137" s="133">
        <v>0</v>
      </c>
      <c r="K137" s="133">
        <v>0</v>
      </c>
      <c r="L137" s="133">
        <v>0</v>
      </c>
      <c r="M137" s="133">
        <v>1</v>
      </c>
    </row>
    <row r="138" spans="1:13" x14ac:dyDescent="0.25">
      <c r="A138" s="117" t="s">
        <v>321</v>
      </c>
      <c r="B138" s="118" t="s">
        <v>324</v>
      </c>
      <c r="C138" s="117" t="s">
        <v>177</v>
      </c>
      <c r="D138" s="118" t="s">
        <v>608</v>
      </c>
      <c r="E138" s="131">
        <v>0</v>
      </c>
      <c r="F138" s="131">
        <v>0</v>
      </c>
      <c r="G138" s="131">
        <v>0</v>
      </c>
      <c r="H138" s="131">
        <v>0</v>
      </c>
      <c r="I138" s="131">
        <v>0</v>
      </c>
      <c r="J138" s="131">
        <v>0</v>
      </c>
      <c r="K138" s="131">
        <v>0</v>
      </c>
      <c r="L138" s="131">
        <v>0</v>
      </c>
      <c r="M138" s="131">
        <v>0</v>
      </c>
    </row>
    <row r="139" spans="1:13" x14ac:dyDescent="0.25">
      <c r="A139" s="119" t="s">
        <v>321</v>
      </c>
      <c r="B139" s="120" t="s">
        <v>325</v>
      </c>
      <c r="C139" s="119" t="s">
        <v>176</v>
      </c>
      <c r="D139" s="120" t="s">
        <v>606</v>
      </c>
      <c r="E139" s="133">
        <v>3</v>
      </c>
      <c r="F139" s="133">
        <v>3</v>
      </c>
      <c r="G139" s="133">
        <v>3</v>
      </c>
      <c r="H139" s="133">
        <v>0</v>
      </c>
      <c r="I139" s="133">
        <v>3</v>
      </c>
      <c r="J139" s="133">
        <v>0</v>
      </c>
      <c r="K139" s="133">
        <v>0</v>
      </c>
      <c r="L139" s="133">
        <v>0</v>
      </c>
      <c r="M139" s="133">
        <v>3</v>
      </c>
    </row>
    <row r="140" spans="1:13" x14ac:dyDescent="0.25">
      <c r="A140" s="117" t="s">
        <v>321</v>
      </c>
      <c r="B140" s="118" t="s">
        <v>326</v>
      </c>
      <c r="C140" s="117" t="s">
        <v>176</v>
      </c>
      <c r="D140" s="118" t="s">
        <v>606</v>
      </c>
      <c r="E140" s="131">
        <v>3</v>
      </c>
      <c r="F140" s="131">
        <v>3</v>
      </c>
      <c r="G140" s="131">
        <v>3</v>
      </c>
      <c r="H140" s="131">
        <v>3</v>
      </c>
      <c r="I140" s="131">
        <v>4</v>
      </c>
      <c r="J140" s="131">
        <v>0</v>
      </c>
      <c r="K140" s="131">
        <v>3</v>
      </c>
      <c r="L140" s="131">
        <v>0</v>
      </c>
      <c r="M140" s="131">
        <v>0</v>
      </c>
    </row>
    <row r="141" spans="1:13" x14ac:dyDescent="0.25">
      <c r="A141" s="119" t="s">
        <v>321</v>
      </c>
      <c r="B141" s="120" t="s">
        <v>327</v>
      </c>
      <c r="C141" s="119" t="s">
        <v>176</v>
      </c>
      <c r="D141" s="120" t="s">
        <v>606</v>
      </c>
      <c r="E141" s="133">
        <v>3</v>
      </c>
      <c r="F141" s="133">
        <v>0</v>
      </c>
      <c r="G141" s="133">
        <v>3</v>
      </c>
      <c r="H141" s="133">
        <v>3</v>
      </c>
      <c r="I141" s="133">
        <v>3</v>
      </c>
      <c r="J141" s="133">
        <v>0</v>
      </c>
      <c r="K141" s="133">
        <v>3</v>
      </c>
      <c r="L141" s="133">
        <v>0</v>
      </c>
      <c r="M141" s="133">
        <v>0</v>
      </c>
    </row>
    <row r="142" spans="1:13" x14ac:dyDescent="0.25">
      <c r="A142" s="117" t="s">
        <v>321</v>
      </c>
      <c r="B142" s="118" t="s">
        <v>328</v>
      </c>
      <c r="C142" s="117" t="s">
        <v>176</v>
      </c>
      <c r="D142" s="118" t="s">
        <v>606</v>
      </c>
      <c r="E142" s="131">
        <v>9</v>
      </c>
      <c r="F142" s="131">
        <v>3</v>
      </c>
      <c r="G142" s="131">
        <v>3</v>
      </c>
      <c r="H142" s="131">
        <v>3</v>
      </c>
      <c r="I142" s="131">
        <v>3</v>
      </c>
      <c r="J142" s="131">
        <v>0</v>
      </c>
      <c r="K142" s="131">
        <v>0</v>
      </c>
      <c r="L142" s="131">
        <v>0</v>
      </c>
      <c r="M142" s="131">
        <v>9</v>
      </c>
    </row>
    <row r="143" spans="1:13" x14ac:dyDescent="0.25">
      <c r="A143" s="119" t="s">
        <v>329</v>
      </c>
      <c r="B143" s="120" t="s">
        <v>330</v>
      </c>
      <c r="C143" s="119" t="s">
        <v>176</v>
      </c>
      <c r="D143" s="120" t="s">
        <v>606</v>
      </c>
      <c r="E143" s="133">
        <v>6</v>
      </c>
      <c r="F143" s="133">
        <v>3</v>
      </c>
      <c r="G143" s="133">
        <v>3</v>
      </c>
      <c r="H143" s="133">
        <v>3</v>
      </c>
      <c r="I143" s="133">
        <v>3</v>
      </c>
      <c r="J143" s="133">
        <v>3</v>
      </c>
      <c r="K143" s="133">
        <v>3</v>
      </c>
      <c r="L143" s="133">
        <v>3</v>
      </c>
      <c r="M143" s="133">
        <v>3</v>
      </c>
    </row>
    <row r="144" spans="1:13" x14ac:dyDescent="0.25">
      <c r="A144" s="117" t="s">
        <v>329</v>
      </c>
      <c r="B144" s="118" t="s">
        <v>331</v>
      </c>
      <c r="C144" s="117" t="s">
        <v>176</v>
      </c>
      <c r="D144" s="118" t="s">
        <v>606</v>
      </c>
      <c r="E144" s="131">
        <v>0</v>
      </c>
      <c r="F144" s="131">
        <v>0</v>
      </c>
      <c r="G144" s="131">
        <v>0</v>
      </c>
      <c r="H144" s="131">
        <v>0</v>
      </c>
      <c r="I144" s="131">
        <v>0</v>
      </c>
      <c r="J144" s="131">
        <v>0</v>
      </c>
      <c r="K144" s="131">
        <v>0</v>
      </c>
      <c r="L144" s="131">
        <v>0</v>
      </c>
      <c r="M144" s="131">
        <v>0</v>
      </c>
    </row>
    <row r="145" spans="1:13" x14ac:dyDescent="0.25">
      <c r="A145" s="119" t="s">
        <v>329</v>
      </c>
      <c r="B145" s="120" t="s">
        <v>332</v>
      </c>
      <c r="C145" s="119" t="s">
        <v>177</v>
      </c>
      <c r="D145" s="120" t="s">
        <v>606</v>
      </c>
      <c r="E145" s="133">
        <v>0</v>
      </c>
      <c r="F145" s="133">
        <v>0</v>
      </c>
      <c r="G145" s="133">
        <v>0</v>
      </c>
      <c r="H145" s="133">
        <v>0</v>
      </c>
      <c r="I145" s="133">
        <v>0</v>
      </c>
      <c r="J145" s="133">
        <v>0</v>
      </c>
      <c r="K145" s="133">
        <v>0</v>
      </c>
      <c r="L145" s="133">
        <v>0</v>
      </c>
      <c r="M145" s="133">
        <v>0</v>
      </c>
    </row>
    <row r="146" spans="1:13" x14ac:dyDescent="0.25">
      <c r="A146" s="117" t="s">
        <v>329</v>
      </c>
      <c r="B146" s="118" t="s">
        <v>333</v>
      </c>
      <c r="C146" s="117" t="s">
        <v>176</v>
      </c>
      <c r="D146" s="118" t="s">
        <v>606</v>
      </c>
      <c r="E146" s="131">
        <v>0</v>
      </c>
      <c r="F146" s="131">
        <v>0</v>
      </c>
      <c r="G146" s="131">
        <v>0</v>
      </c>
      <c r="H146" s="131">
        <v>0</v>
      </c>
      <c r="I146" s="131">
        <v>0</v>
      </c>
      <c r="J146" s="131">
        <v>0</v>
      </c>
      <c r="K146" s="131">
        <v>0</v>
      </c>
      <c r="L146" s="131">
        <v>0</v>
      </c>
      <c r="M146" s="131">
        <v>0</v>
      </c>
    </row>
    <row r="147" spans="1:13" x14ac:dyDescent="0.25">
      <c r="A147" s="119" t="s">
        <v>329</v>
      </c>
      <c r="B147" s="120" t="s">
        <v>334</v>
      </c>
      <c r="C147" s="119" t="s">
        <v>176</v>
      </c>
      <c r="D147" s="120" t="s">
        <v>606</v>
      </c>
      <c r="E147" s="133">
        <v>6</v>
      </c>
      <c r="F147" s="133">
        <v>3</v>
      </c>
      <c r="G147" s="133">
        <v>3</v>
      </c>
      <c r="H147" s="133">
        <v>3</v>
      </c>
      <c r="I147" s="133">
        <v>0</v>
      </c>
      <c r="J147" s="133">
        <v>0</v>
      </c>
      <c r="K147" s="133">
        <v>0</v>
      </c>
      <c r="L147" s="133">
        <v>0</v>
      </c>
      <c r="M147" s="133">
        <v>0</v>
      </c>
    </row>
    <row r="148" spans="1:13" x14ac:dyDescent="0.25">
      <c r="A148" s="117" t="s">
        <v>329</v>
      </c>
      <c r="B148" s="118" t="s">
        <v>335</v>
      </c>
      <c r="C148" s="117" t="s">
        <v>176</v>
      </c>
      <c r="D148" s="118" t="s">
        <v>606</v>
      </c>
      <c r="E148" s="131">
        <v>3</v>
      </c>
      <c r="F148" s="131">
        <v>0</v>
      </c>
      <c r="G148" s="131">
        <v>0</v>
      </c>
      <c r="H148" s="131">
        <v>0</v>
      </c>
      <c r="I148" s="131">
        <v>3</v>
      </c>
      <c r="J148" s="131">
        <v>0</v>
      </c>
      <c r="K148" s="131">
        <v>0</v>
      </c>
      <c r="L148" s="131">
        <v>0</v>
      </c>
      <c r="M148" s="131">
        <v>0</v>
      </c>
    </row>
    <row r="149" spans="1:13" x14ac:dyDescent="0.25">
      <c r="A149" s="119" t="s">
        <v>329</v>
      </c>
      <c r="B149" s="120" t="s">
        <v>336</v>
      </c>
      <c r="C149" s="119" t="s">
        <v>177</v>
      </c>
      <c r="D149" s="120" t="s">
        <v>606</v>
      </c>
      <c r="E149" s="133">
        <v>0</v>
      </c>
      <c r="F149" s="133">
        <v>0</v>
      </c>
      <c r="G149" s="133">
        <v>0</v>
      </c>
      <c r="H149" s="133">
        <v>0</v>
      </c>
      <c r="I149" s="133">
        <v>0</v>
      </c>
      <c r="J149" s="133">
        <v>0</v>
      </c>
      <c r="K149" s="133">
        <v>0</v>
      </c>
      <c r="L149" s="133">
        <v>0</v>
      </c>
      <c r="M149" s="133">
        <v>0</v>
      </c>
    </row>
    <row r="150" spans="1:13" x14ac:dyDescent="0.25">
      <c r="A150" s="117" t="s">
        <v>329</v>
      </c>
      <c r="B150" s="118" t="s">
        <v>337</v>
      </c>
      <c r="C150" s="117" t="s">
        <v>176</v>
      </c>
      <c r="D150" s="118" t="s">
        <v>606</v>
      </c>
      <c r="E150" s="131">
        <v>0</v>
      </c>
      <c r="F150" s="131">
        <v>0</v>
      </c>
      <c r="G150" s="131">
        <v>0</v>
      </c>
      <c r="H150" s="131">
        <v>0</v>
      </c>
      <c r="I150" s="131">
        <v>0</v>
      </c>
      <c r="J150" s="131">
        <v>3</v>
      </c>
      <c r="K150" s="131">
        <v>0</v>
      </c>
      <c r="L150" s="131">
        <v>0</v>
      </c>
      <c r="M150" s="131">
        <v>0</v>
      </c>
    </row>
    <row r="151" spans="1:13" x14ac:dyDescent="0.25">
      <c r="A151" s="119" t="s">
        <v>338</v>
      </c>
      <c r="B151" s="120" t="s">
        <v>339</v>
      </c>
      <c r="C151" s="119" t="s">
        <v>176</v>
      </c>
      <c r="D151" s="120" t="s">
        <v>606</v>
      </c>
      <c r="E151" s="133">
        <v>3</v>
      </c>
      <c r="F151" s="133">
        <v>3</v>
      </c>
      <c r="G151" s="133">
        <v>3</v>
      </c>
      <c r="H151" s="133">
        <v>3</v>
      </c>
      <c r="I151" s="133">
        <v>3</v>
      </c>
      <c r="J151" s="133">
        <v>0</v>
      </c>
      <c r="K151" s="133">
        <v>0</v>
      </c>
      <c r="L151" s="133">
        <v>0</v>
      </c>
      <c r="M151" s="133">
        <v>2</v>
      </c>
    </row>
    <row r="152" spans="1:13" x14ac:dyDescent="0.25">
      <c r="A152" s="117" t="s">
        <v>338</v>
      </c>
      <c r="B152" s="118" t="s">
        <v>340</v>
      </c>
      <c r="C152" s="117" t="s">
        <v>176</v>
      </c>
      <c r="D152" s="118" t="s">
        <v>606</v>
      </c>
      <c r="E152" s="131">
        <v>6</v>
      </c>
      <c r="F152" s="131">
        <v>0</v>
      </c>
      <c r="G152" s="131">
        <v>3</v>
      </c>
      <c r="H152" s="131">
        <v>3</v>
      </c>
      <c r="I152" s="131">
        <v>0</v>
      </c>
      <c r="J152" s="131">
        <v>0</v>
      </c>
      <c r="K152" s="131">
        <v>3</v>
      </c>
      <c r="L152" s="131">
        <v>0</v>
      </c>
      <c r="M152" s="131">
        <v>0</v>
      </c>
    </row>
    <row r="153" spans="1:13" x14ac:dyDescent="0.25">
      <c r="A153" s="119" t="s">
        <v>338</v>
      </c>
      <c r="B153" s="120" t="s">
        <v>341</v>
      </c>
      <c r="C153" s="119" t="s">
        <v>176</v>
      </c>
      <c r="D153" s="120" t="s">
        <v>606</v>
      </c>
      <c r="E153" s="133">
        <v>3</v>
      </c>
      <c r="F153" s="133">
        <v>0</v>
      </c>
      <c r="G153" s="133">
        <v>3</v>
      </c>
      <c r="H153" s="133">
        <v>3</v>
      </c>
      <c r="I153" s="133">
        <v>0</v>
      </c>
      <c r="J153" s="133">
        <v>4</v>
      </c>
      <c r="K153" s="133">
        <v>3</v>
      </c>
      <c r="L153" s="133">
        <v>0</v>
      </c>
      <c r="M153" s="133">
        <v>8</v>
      </c>
    </row>
    <row r="154" spans="1:13" x14ac:dyDescent="0.25">
      <c r="A154" s="117" t="s">
        <v>338</v>
      </c>
      <c r="B154" s="118" t="s">
        <v>342</v>
      </c>
      <c r="C154" s="117" t="s">
        <v>176</v>
      </c>
      <c r="D154" s="118" t="s">
        <v>606</v>
      </c>
      <c r="E154" s="131">
        <v>3</v>
      </c>
      <c r="F154" s="131">
        <v>0</v>
      </c>
      <c r="G154" s="131">
        <v>3</v>
      </c>
      <c r="H154" s="131">
        <v>3</v>
      </c>
      <c r="I154" s="131">
        <v>0</v>
      </c>
      <c r="J154" s="131">
        <v>0</v>
      </c>
      <c r="K154" s="131">
        <v>3</v>
      </c>
      <c r="L154" s="131">
        <v>0</v>
      </c>
      <c r="M154" s="131">
        <v>0</v>
      </c>
    </row>
    <row r="155" spans="1:13" x14ac:dyDescent="0.25">
      <c r="A155" s="119" t="s">
        <v>338</v>
      </c>
      <c r="B155" s="120" t="s">
        <v>343</v>
      </c>
      <c r="C155" s="119" t="s">
        <v>176</v>
      </c>
      <c r="D155" s="120" t="s">
        <v>606</v>
      </c>
      <c r="E155" s="133">
        <v>4</v>
      </c>
      <c r="F155" s="133">
        <v>0</v>
      </c>
      <c r="G155" s="133">
        <v>0</v>
      </c>
      <c r="H155" s="133">
        <v>0</v>
      </c>
      <c r="I155" s="133">
        <v>0</v>
      </c>
      <c r="J155" s="133">
        <v>0</v>
      </c>
      <c r="K155" s="133">
        <v>3</v>
      </c>
      <c r="L155" s="133">
        <v>0</v>
      </c>
      <c r="M155" s="133">
        <v>0</v>
      </c>
    </row>
    <row r="156" spans="1:13" x14ac:dyDescent="0.25">
      <c r="A156" s="117" t="s">
        <v>338</v>
      </c>
      <c r="B156" s="118" t="s">
        <v>344</v>
      </c>
      <c r="C156" s="117" t="s">
        <v>177</v>
      </c>
      <c r="D156" s="118" t="s">
        <v>606</v>
      </c>
      <c r="E156" s="131">
        <v>0</v>
      </c>
      <c r="F156" s="131">
        <v>0</v>
      </c>
      <c r="G156" s="131">
        <v>0</v>
      </c>
      <c r="H156" s="131">
        <v>0</v>
      </c>
      <c r="I156" s="131">
        <v>0</v>
      </c>
      <c r="J156" s="131">
        <v>0</v>
      </c>
      <c r="K156" s="131">
        <v>0</v>
      </c>
      <c r="L156" s="131">
        <v>0</v>
      </c>
      <c r="M156" s="131">
        <v>0</v>
      </c>
    </row>
    <row r="157" spans="1:13" x14ac:dyDescent="0.25">
      <c r="A157" s="119" t="s">
        <v>338</v>
      </c>
      <c r="B157" s="120" t="s">
        <v>345</v>
      </c>
      <c r="C157" s="119" t="s">
        <v>176</v>
      </c>
      <c r="D157" s="120" t="s">
        <v>606</v>
      </c>
      <c r="E157" s="133">
        <v>4</v>
      </c>
      <c r="F157" s="133">
        <v>0</v>
      </c>
      <c r="G157" s="133">
        <v>4</v>
      </c>
      <c r="H157" s="133">
        <v>4</v>
      </c>
      <c r="I157" s="133">
        <v>4</v>
      </c>
      <c r="J157" s="133">
        <v>0</v>
      </c>
      <c r="K157" s="133">
        <v>3</v>
      </c>
      <c r="L157" s="133">
        <v>0</v>
      </c>
      <c r="M157" s="133">
        <v>0</v>
      </c>
    </row>
    <row r="158" spans="1:13" x14ac:dyDescent="0.25">
      <c r="A158" s="117" t="s">
        <v>338</v>
      </c>
      <c r="B158" s="118" t="s">
        <v>346</v>
      </c>
      <c r="C158" s="117" t="s">
        <v>176</v>
      </c>
      <c r="D158" s="118" t="s">
        <v>606</v>
      </c>
      <c r="E158" s="131">
        <v>6</v>
      </c>
      <c r="F158" s="131">
        <v>3</v>
      </c>
      <c r="G158" s="131">
        <v>3</v>
      </c>
      <c r="H158" s="131">
        <v>3</v>
      </c>
      <c r="I158" s="131">
        <v>3</v>
      </c>
      <c r="J158" s="131">
        <v>3</v>
      </c>
      <c r="K158" s="131">
        <v>3</v>
      </c>
      <c r="L158" s="131">
        <v>0</v>
      </c>
      <c r="M158" s="131">
        <v>0</v>
      </c>
    </row>
    <row r="159" spans="1:13" x14ac:dyDescent="0.25">
      <c r="A159" s="119" t="s">
        <v>338</v>
      </c>
      <c r="B159" s="120" t="s">
        <v>347</v>
      </c>
      <c r="C159" s="119" t="s">
        <v>176</v>
      </c>
      <c r="D159" s="120" t="s">
        <v>606</v>
      </c>
      <c r="E159" s="133">
        <v>3</v>
      </c>
      <c r="F159" s="133">
        <v>3</v>
      </c>
      <c r="G159" s="133">
        <v>3</v>
      </c>
      <c r="H159" s="133">
        <v>3</v>
      </c>
      <c r="I159" s="133">
        <v>0</v>
      </c>
      <c r="J159" s="133">
        <v>0</v>
      </c>
      <c r="K159" s="133">
        <v>0</v>
      </c>
      <c r="L159" s="133">
        <v>0</v>
      </c>
      <c r="M159" s="133">
        <v>3</v>
      </c>
    </row>
    <row r="160" spans="1:13" x14ac:dyDescent="0.25">
      <c r="A160" s="117" t="s">
        <v>338</v>
      </c>
      <c r="B160" s="118" t="s">
        <v>348</v>
      </c>
      <c r="C160" s="117" t="s">
        <v>176</v>
      </c>
      <c r="D160" s="118" t="s">
        <v>606</v>
      </c>
      <c r="E160" s="131">
        <v>6</v>
      </c>
      <c r="F160" s="131">
        <v>3</v>
      </c>
      <c r="G160" s="131">
        <v>3</v>
      </c>
      <c r="H160" s="131">
        <v>3</v>
      </c>
      <c r="I160" s="131">
        <v>3</v>
      </c>
      <c r="J160" s="131">
        <v>3</v>
      </c>
      <c r="K160" s="131">
        <v>3</v>
      </c>
      <c r="L160" s="131">
        <v>0</v>
      </c>
      <c r="M160" s="131">
        <v>24</v>
      </c>
    </row>
    <row r="161" spans="1:13" x14ac:dyDescent="0.25">
      <c r="A161" s="119" t="s">
        <v>338</v>
      </c>
      <c r="B161" s="120" t="s">
        <v>349</v>
      </c>
      <c r="C161" s="119" t="s">
        <v>176</v>
      </c>
      <c r="D161" s="120" t="s">
        <v>606</v>
      </c>
      <c r="E161" s="133">
        <v>3</v>
      </c>
      <c r="F161" s="133">
        <v>3</v>
      </c>
      <c r="G161" s="133">
        <v>3</v>
      </c>
      <c r="H161" s="133">
        <v>3</v>
      </c>
      <c r="I161" s="133">
        <v>0</v>
      </c>
      <c r="J161" s="133">
        <v>0</v>
      </c>
      <c r="K161" s="133">
        <v>0</v>
      </c>
      <c r="L161" s="133">
        <v>14</v>
      </c>
      <c r="M161" s="133">
        <v>0</v>
      </c>
    </row>
    <row r="162" spans="1:13" x14ac:dyDescent="0.25">
      <c r="A162" s="117" t="s">
        <v>338</v>
      </c>
      <c r="B162" s="118" t="s">
        <v>350</v>
      </c>
      <c r="C162" s="117" t="s">
        <v>176</v>
      </c>
      <c r="D162" s="118" t="s">
        <v>606</v>
      </c>
      <c r="E162" s="131">
        <v>6</v>
      </c>
      <c r="F162" s="131">
        <v>3</v>
      </c>
      <c r="G162" s="131">
        <v>3</v>
      </c>
      <c r="H162" s="131">
        <v>3</v>
      </c>
      <c r="I162" s="131">
        <v>0</v>
      </c>
      <c r="J162" s="131">
        <v>0</v>
      </c>
      <c r="K162" s="131">
        <v>3</v>
      </c>
      <c r="L162" s="131">
        <v>3</v>
      </c>
      <c r="M162" s="131">
        <v>9</v>
      </c>
    </row>
    <row r="163" spans="1:13" x14ac:dyDescent="0.25">
      <c r="A163" s="119" t="s">
        <v>351</v>
      </c>
      <c r="B163" s="120" t="s">
        <v>352</v>
      </c>
      <c r="C163" s="119" t="s">
        <v>177</v>
      </c>
      <c r="D163" s="120" t="s">
        <v>606</v>
      </c>
      <c r="E163" s="133">
        <v>0</v>
      </c>
      <c r="F163" s="133">
        <v>0</v>
      </c>
      <c r="G163" s="133">
        <v>0</v>
      </c>
      <c r="H163" s="133">
        <v>0</v>
      </c>
      <c r="I163" s="133">
        <v>0</v>
      </c>
      <c r="J163" s="133">
        <v>0</v>
      </c>
      <c r="K163" s="133">
        <v>0</v>
      </c>
      <c r="L163" s="133">
        <v>0</v>
      </c>
      <c r="M163" s="133">
        <v>0</v>
      </c>
    </row>
    <row r="164" spans="1:13" x14ac:dyDescent="0.25">
      <c r="A164" s="117" t="s">
        <v>351</v>
      </c>
      <c r="B164" s="118" t="s">
        <v>353</v>
      </c>
      <c r="C164" s="117" t="s">
        <v>176</v>
      </c>
      <c r="D164" s="118" t="s">
        <v>606</v>
      </c>
      <c r="E164" s="131">
        <v>4</v>
      </c>
      <c r="F164" s="131">
        <v>4</v>
      </c>
      <c r="G164" s="131">
        <v>3</v>
      </c>
      <c r="H164" s="131">
        <v>3</v>
      </c>
      <c r="I164" s="131">
        <v>0</v>
      </c>
      <c r="J164" s="131">
        <v>0</v>
      </c>
      <c r="K164" s="131">
        <v>7</v>
      </c>
      <c r="L164" s="131">
        <v>0</v>
      </c>
      <c r="M164" s="131">
        <v>0</v>
      </c>
    </row>
    <row r="165" spans="1:13" x14ac:dyDescent="0.25">
      <c r="A165" s="119" t="s">
        <v>351</v>
      </c>
      <c r="B165" s="120" t="s">
        <v>354</v>
      </c>
      <c r="C165" s="119" t="s">
        <v>177</v>
      </c>
      <c r="D165" s="120" t="s">
        <v>606</v>
      </c>
      <c r="E165" s="133">
        <v>0</v>
      </c>
      <c r="F165" s="133">
        <v>0</v>
      </c>
      <c r="G165" s="133">
        <v>0</v>
      </c>
      <c r="H165" s="133">
        <v>0</v>
      </c>
      <c r="I165" s="133">
        <v>0</v>
      </c>
      <c r="J165" s="133">
        <v>0</v>
      </c>
      <c r="K165" s="133">
        <v>0</v>
      </c>
      <c r="L165" s="133">
        <v>0</v>
      </c>
      <c r="M165" s="133">
        <v>0</v>
      </c>
    </row>
    <row r="166" spans="1:13" x14ac:dyDescent="0.25">
      <c r="A166" s="117" t="s">
        <v>351</v>
      </c>
      <c r="B166" s="118" t="s">
        <v>355</v>
      </c>
      <c r="C166" s="117" t="s">
        <v>176</v>
      </c>
      <c r="D166" s="118" t="s">
        <v>606</v>
      </c>
      <c r="E166" s="131">
        <v>3</v>
      </c>
      <c r="F166" s="131">
        <v>0</v>
      </c>
      <c r="G166" s="131">
        <v>3</v>
      </c>
      <c r="H166" s="131">
        <v>0</v>
      </c>
      <c r="I166" s="131">
        <v>0</v>
      </c>
      <c r="J166" s="131">
        <v>3</v>
      </c>
      <c r="K166" s="131">
        <v>0</v>
      </c>
      <c r="L166" s="131">
        <v>0</v>
      </c>
      <c r="M166" s="131">
        <v>0</v>
      </c>
    </row>
    <row r="167" spans="1:13" ht="14.5" x14ac:dyDescent="0.25">
      <c r="A167" s="119" t="s">
        <v>351</v>
      </c>
      <c r="B167" s="120" t="s">
        <v>621</v>
      </c>
      <c r="C167" s="119" t="s">
        <v>176</v>
      </c>
      <c r="D167" s="120" t="s">
        <v>606</v>
      </c>
      <c r="E167" s="133" t="s">
        <v>622</v>
      </c>
      <c r="F167" s="133">
        <v>0</v>
      </c>
      <c r="G167" s="133" t="s">
        <v>622</v>
      </c>
      <c r="H167" s="133" t="s">
        <v>622</v>
      </c>
      <c r="I167" s="133">
        <v>0</v>
      </c>
      <c r="J167" s="133" t="s">
        <v>622</v>
      </c>
      <c r="K167" s="133">
        <v>0</v>
      </c>
      <c r="L167" s="133">
        <v>0</v>
      </c>
      <c r="M167" s="133">
        <v>0</v>
      </c>
    </row>
    <row r="168" spans="1:13" x14ac:dyDescent="0.25">
      <c r="A168" s="117" t="s">
        <v>351</v>
      </c>
      <c r="B168" s="118" t="s">
        <v>357</v>
      </c>
      <c r="C168" s="117" t="s">
        <v>176</v>
      </c>
      <c r="D168" s="118" t="s">
        <v>606</v>
      </c>
      <c r="E168" s="131">
        <v>3</v>
      </c>
      <c r="F168" s="131">
        <v>3</v>
      </c>
      <c r="G168" s="131">
        <v>3</v>
      </c>
      <c r="H168" s="131">
        <v>3</v>
      </c>
      <c r="I168" s="131">
        <v>0</v>
      </c>
      <c r="J168" s="131">
        <v>0</v>
      </c>
      <c r="K168" s="131">
        <v>0</v>
      </c>
      <c r="L168" s="131">
        <v>0</v>
      </c>
      <c r="M168" s="131">
        <v>3</v>
      </c>
    </row>
    <row r="169" spans="1:13" x14ac:dyDescent="0.25">
      <c r="A169" s="119" t="s">
        <v>351</v>
      </c>
      <c r="B169" s="120" t="s">
        <v>358</v>
      </c>
      <c r="C169" s="119" t="s">
        <v>176</v>
      </c>
      <c r="D169" s="120" t="s">
        <v>606</v>
      </c>
      <c r="E169" s="133">
        <v>4</v>
      </c>
      <c r="F169" s="133">
        <v>0</v>
      </c>
      <c r="G169" s="133">
        <v>0</v>
      </c>
      <c r="H169" s="133">
        <v>0</v>
      </c>
      <c r="I169" s="133">
        <v>0</v>
      </c>
      <c r="J169" s="133">
        <v>3</v>
      </c>
      <c r="K169" s="133">
        <v>0</v>
      </c>
      <c r="L169" s="133">
        <v>0</v>
      </c>
      <c r="M169" s="133">
        <v>0</v>
      </c>
    </row>
    <row r="170" spans="1:13" x14ac:dyDescent="0.25">
      <c r="A170" s="117" t="s">
        <v>351</v>
      </c>
      <c r="B170" s="118" t="s">
        <v>359</v>
      </c>
      <c r="C170" s="117" t="s">
        <v>176</v>
      </c>
      <c r="D170" s="118" t="s">
        <v>606</v>
      </c>
      <c r="E170" s="131">
        <v>0</v>
      </c>
      <c r="F170" s="131">
        <v>0</v>
      </c>
      <c r="G170" s="131">
        <v>0</v>
      </c>
      <c r="H170" s="131">
        <v>0</v>
      </c>
      <c r="I170" s="131">
        <v>0</v>
      </c>
      <c r="J170" s="131">
        <v>0</v>
      </c>
      <c r="K170" s="131">
        <v>0</v>
      </c>
      <c r="L170" s="131">
        <v>0</v>
      </c>
      <c r="M170" s="131">
        <v>0</v>
      </c>
    </row>
    <row r="171" spans="1:13" x14ac:dyDescent="0.25">
      <c r="A171" s="119" t="s">
        <v>351</v>
      </c>
      <c r="B171" s="120" t="s">
        <v>360</v>
      </c>
      <c r="C171" s="119" t="s">
        <v>176</v>
      </c>
      <c r="D171" s="120" t="s">
        <v>606</v>
      </c>
      <c r="E171" s="133">
        <v>3</v>
      </c>
      <c r="F171" s="133">
        <v>3</v>
      </c>
      <c r="G171" s="133">
        <v>3</v>
      </c>
      <c r="H171" s="133">
        <v>3</v>
      </c>
      <c r="I171" s="133">
        <v>0</v>
      </c>
      <c r="J171" s="133">
        <v>0</v>
      </c>
      <c r="K171" s="133">
        <v>3</v>
      </c>
      <c r="L171" s="133">
        <v>0</v>
      </c>
      <c r="M171" s="133">
        <v>0</v>
      </c>
    </row>
    <row r="172" spans="1:13" x14ac:dyDescent="0.25">
      <c r="A172" s="117" t="s">
        <v>351</v>
      </c>
      <c r="B172" s="118" t="s">
        <v>361</v>
      </c>
      <c r="C172" s="117" t="s">
        <v>176</v>
      </c>
      <c r="D172" s="118" t="s">
        <v>606</v>
      </c>
      <c r="E172" s="131">
        <v>4</v>
      </c>
      <c r="F172" s="131">
        <v>3</v>
      </c>
      <c r="G172" s="131">
        <v>3</v>
      </c>
      <c r="H172" s="131">
        <v>4</v>
      </c>
      <c r="I172" s="131">
        <v>4</v>
      </c>
      <c r="J172" s="131">
        <v>0</v>
      </c>
      <c r="K172" s="131">
        <v>3</v>
      </c>
      <c r="L172" s="131">
        <v>0</v>
      </c>
      <c r="M172" s="131">
        <v>0</v>
      </c>
    </row>
    <row r="173" spans="1:13" x14ac:dyDescent="0.25">
      <c r="A173" s="119" t="s">
        <v>362</v>
      </c>
      <c r="B173" s="120" t="s">
        <v>363</v>
      </c>
      <c r="C173" s="119" t="s">
        <v>176</v>
      </c>
      <c r="D173" s="120" t="s">
        <v>606</v>
      </c>
      <c r="E173" s="133">
        <v>0</v>
      </c>
      <c r="F173" s="133">
        <v>0</v>
      </c>
      <c r="G173" s="133">
        <v>0</v>
      </c>
      <c r="H173" s="133">
        <v>0</v>
      </c>
      <c r="I173" s="133">
        <v>0</v>
      </c>
      <c r="J173" s="133">
        <v>0</v>
      </c>
      <c r="K173" s="133">
        <v>0</v>
      </c>
      <c r="L173" s="133">
        <v>0</v>
      </c>
      <c r="M173" s="133">
        <v>0</v>
      </c>
    </row>
    <row r="174" spans="1:13" x14ac:dyDescent="0.25">
      <c r="A174" s="117" t="s">
        <v>362</v>
      </c>
      <c r="B174" s="118" t="s">
        <v>364</v>
      </c>
      <c r="C174" s="117" t="s">
        <v>176</v>
      </c>
      <c r="D174" s="118" t="s">
        <v>606</v>
      </c>
      <c r="E174" s="131">
        <v>0</v>
      </c>
      <c r="F174" s="131">
        <v>0</v>
      </c>
      <c r="G174" s="131">
        <v>0</v>
      </c>
      <c r="H174" s="131">
        <v>0</v>
      </c>
      <c r="I174" s="131">
        <v>0</v>
      </c>
      <c r="J174" s="131">
        <v>0</v>
      </c>
      <c r="K174" s="131">
        <v>0</v>
      </c>
      <c r="L174" s="131">
        <v>0</v>
      </c>
      <c r="M174" s="131">
        <v>0</v>
      </c>
    </row>
    <row r="175" spans="1:13" x14ac:dyDescent="0.25">
      <c r="A175" s="119" t="s">
        <v>362</v>
      </c>
      <c r="B175" s="120" t="s">
        <v>365</v>
      </c>
      <c r="C175" s="119" t="s">
        <v>176</v>
      </c>
      <c r="D175" s="120" t="s">
        <v>606</v>
      </c>
      <c r="E175" s="133">
        <v>3</v>
      </c>
      <c r="F175" s="133">
        <v>3</v>
      </c>
      <c r="G175" s="133">
        <v>3</v>
      </c>
      <c r="H175" s="133">
        <v>3</v>
      </c>
      <c r="I175" s="133">
        <v>0</v>
      </c>
      <c r="J175" s="133">
        <v>3</v>
      </c>
      <c r="K175" s="133">
        <v>0</v>
      </c>
      <c r="L175" s="133">
        <v>0</v>
      </c>
      <c r="M175" s="133">
        <v>3</v>
      </c>
    </row>
    <row r="176" spans="1:13" x14ac:dyDescent="0.25">
      <c r="A176" s="117" t="s">
        <v>362</v>
      </c>
      <c r="B176" s="118" t="s">
        <v>366</v>
      </c>
      <c r="C176" s="117" t="s">
        <v>176</v>
      </c>
      <c r="D176" s="118" t="s">
        <v>606</v>
      </c>
      <c r="E176" s="131">
        <v>6</v>
      </c>
      <c r="F176" s="131">
        <v>3</v>
      </c>
      <c r="G176" s="131">
        <v>3</v>
      </c>
      <c r="H176" s="131">
        <v>3</v>
      </c>
      <c r="I176" s="131">
        <v>0</v>
      </c>
      <c r="J176" s="131">
        <v>3</v>
      </c>
      <c r="K176" s="131">
        <v>0</v>
      </c>
      <c r="L176" s="131">
        <v>0</v>
      </c>
      <c r="M176" s="131">
        <v>0</v>
      </c>
    </row>
    <row r="177" spans="1:13" x14ac:dyDescent="0.25">
      <c r="A177" s="119" t="s">
        <v>362</v>
      </c>
      <c r="B177" s="120" t="s">
        <v>367</v>
      </c>
      <c r="C177" s="119" t="s">
        <v>176</v>
      </c>
      <c r="D177" s="120" t="s">
        <v>606</v>
      </c>
      <c r="E177" s="133">
        <v>6</v>
      </c>
      <c r="F177" s="133">
        <v>3</v>
      </c>
      <c r="G177" s="133">
        <v>6</v>
      </c>
      <c r="H177" s="133">
        <v>3</v>
      </c>
      <c r="I177" s="133">
        <v>0</v>
      </c>
      <c r="J177" s="133">
        <v>3</v>
      </c>
      <c r="K177" s="133">
        <v>0</v>
      </c>
      <c r="L177" s="133">
        <v>0</v>
      </c>
      <c r="M177" s="133">
        <v>12</v>
      </c>
    </row>
    <row r="178" spans="1:13" x14ac:dyDescent="0.25">
      <c r="A178" s="117" t="s">
        <v>368</v>
      </c>
      <c r="B178" s="118" t="s">
        <v>369</v>
      </c>
      <c r="C178" s="117" t="s">
        <v>177</v>
      </c>
      <c r="D178" s="118" t="s">
        <v>607</v>
      </c>
      <c r="E178" s="131">
        <v>0</v>
      </c>
      <c r="F178" s="131">
        <v>0</v>
      </c>
      <c r="G178" s="131">
        <v>0</v>
      </c>
      <c r="H178" s="131">
        <v>0</v>
      </c>
      <c r="I178" s="131">
        <v>0</v>
      </c>
      <c r="J178" s="131">
        <v>0</v>
      </c>
      <c r="K178" s="131">
        <v>0</v>
      </c>
      <c r="L178" s="131">
        <v>0</v>
      </c>
      <c r="M178" s="131">
        <v>0</v>
      </c>
    </row>
    <row r="179" spans="1:13" x14ac:dyDescent="0.25">
      <c r="A179" s="119" t="s">
        <v>368</v>
      </c>
      <c r="B179" s="120" t="s">
        <v>370</v>
      </c>
      <c r="C179" s="119" t="s">
        <v>176</v>
      </c>
      <c r="D179" s="120" t="s">
        <v>606</v>
      </c>
      <c r="E179" s="133">
        <v>3</v>
      </c>
      <c r="F179" s="133">
        <v>3</v>
      </c>
      <c r="G179" s="133">
        <v>3</v>
      </c>
      <c r="H179" s="133">
        <v>3</v>
      </c>
      <c r="I179" s="133">
        <v>0</v>
      </c>
      <c r="J179" s="133">
        <v>3</v>
      </c>
      <c r="K179" s="133">
        <v>3</v>
      </c>
      <c r="L179" s="133">
        <v>0</v>
      </c>
      <c r="M179" s="133">
        <v>0</v>
      </c>
    </row>
    <row r="180" spans="1:13" x14ac:dyDescent="0.25">
      <c r="A180" s="117" t="s">
        <v>368</v>
      </c>
      <c r="B180" s="118" t="s">
        <v>371</v>
      </c>
      <c r="C180" s="117" t="s">
        <v>176</v>
      </c>
      <c r="D180" s="118" t="s">
        <v>606</v>
      </c>
      <c r="E180" s="131">
        <v>3</v>
      </c>
      <c r="F180" s="131">
        <v>3</v>
      </c>
      <c r="G180" s="131">
        <v>3</v>
      </c>
      <c r="H180" s="131">
        <v>3</v>
      </c>
      <c r="I180" s="131">
        <v>0</v>
      </c>
      <c r="J180" s="131">
        <v>3</v>
      </c>
      <c r="K180" s="131">
        <v>0</v>
      </c>
      <c r="L180" s="131">
        <v>0</v>
      </c>
      <c r="M180" s="131">
        <v>0</v>
      </c>
    </row>
    <row r="181" spans="1:13" x14ac:dyDescent="0.25">
      <c r="A181" s="119" t="s">
        <v>368</v>
      </c>
      <c r="B181" s="120" t="s">
        <v>372</v>
      </c>
      <c r="C181" s="119" t="s">
        <v>176</v>
      </c>
      <c r="D181" s="120" t="s">
        <v>606</v>
      </c>
      <c r="E181" s="133">
        <v>0</v>
      </c>
      <c r="F181" s="133">
        <v>0</v>
      </c>
      <c r="G181" s="133">
        <v>0</v>
      </c>
      <c r="H181" s="133">
        <v>0</v>
      </c>
      <c r="I181" s="133">
        <v>0</v>
      </c>
      <c r="J181" s="133">
        <v>3</v>
      </c>
      <c r="K181" s="133">
        <v>0</v>
      </c>
      <c r="L181" s="133">
        <v>0</v>
      </c>
      <c r="M181" s="133">
        <v>0</v>
      </c>
    </row>
    <row r="182" spans="1:13" x14ac:dyDescent="0.25">
      <c r="A182" s="117" t="s">
        <v>368</v>
      </c>
      <c r="B182" s="118" t="s">
        <v>373</v>
      </c>
      <c r="C182" s="117" t="s">
        <v>176</v>
      </c>
      <c r="D182" s="118" t="s">
        <v>606</v>
      </c>
      <c r="E182" s="131">
        <v>0</v>
      </c>
      <c r="F182" s="131">
        <v>0</v>
      </c>
      <c r="G182" s="131">
        <v>0</v>
      </c>
      <c r="H182" s="131">
        <v>0</v>
      </c>
      <c r="I182" s="131">
        <v>0</v>
      </c>
      <c r="J182" s="131">
        <v>0</v>
      </c>
      <c r="K182" s="131">
        <v>0</v>
      </c>
      <c r="L182" s="131">
        <v>0</v>
      </c>
      <c r="M182" s="131">
        <v>0</v>
      </c>
    </row>
    <row r="183" spans="1:13" x14ac:dyDescent="0.25">
      <c r="A183" s="119" t="s">
        <v>368</v>
      </c>
      <c r="B183" s="120" t="s">
        <v>374</v>
      </c>
      <c r="C183" s="119" t="s">
        <v>176</v>
      </c>
      <c r="D183" s="120" t="s">
        <v>606</v>
      </c>
      <c r="E183" s="133">
        <v>0</v>
      </c>
      <c r="F183" s="133">
        <v>0</v>
      </c>
      <c r="G183" s="133">
        <v>0</v>
      </c>
      <c r="H183" s="133">
        <v>0</v>
      </c>
      <c r="I183" s="133">
        <v>3</v>
      </c>
      <c r="J183" s="133">
        <v>0</v>
      </c>
      <c r="K183" s="133">
        <v>0</v>
      </c>
      <c r="L183" s="133">
        <v>0</v>
      </c>
      <c r="M183" s="133">
        <v>0</v>
      </c>
    </row>
    <row r="184" spans="1:13" x14ac:dyDescent="0.25">
      <c r="A184" s="117" t="s">
        <v>368</v>
      </c>
      <c r="B184" s="118" t="s">
        <v>564</v>
      </c>
      <c r="C184" s="117" t="s">
        <v>176</v>
      </c>
      <c r="D184" s="118" t="s">
        <v>606</v>
      </c>
      <c r="E184" s="131">
        <v>6</v>
      </c>
      <c r="F184" s="131">
        <v>3</v>
      </c>
      <c r="G184" s="131">
        <v>3</v>
      </c>
      <c r="H184" s="131">
        <v>3</v>
      </c>
      <c r="I184" s="131">
        <v>0</v>
      </c>
      <c r="J184" s="131">
        <v>3</v>
      </c>
      <c r="K184" s="131">
        <v>3</v>
      </c>
      <c r="L184" s="131">
        <v>15</v>
      </c>
      <c r="M184" s="131">
        <v>0</v>
      </c>
    </row>
    <row r="185" spans="1:13" x14ac:dyDescent="0.25">
      <c r="A185" s="119" t="s">
        <v>376</v>
      </c>
      <c r="B185" s="120" t="s">
        <v>377</v>
      </c>
      <c r="C185" s="119" t="s">
        <v>176</v>
      </c>
      <c r="D185" s="120" t="s">
        <v>606</v>
      </c>
      <c r="E185" s="133">
        <v>3</v>
      </c>
      <c r="F185" s="133">
        <v>0</v>
      </c>
      <c r="G185" s="133">
        <v>0</v>
      </c>
      <c r="H185" s="133">
        <v>0</v>
      </c>
      <c r="I185" s="133">
        <v>3</v>
      </c>
      <c r="J185" s="133">
        <v>0</v>
      </c>
      <c r="K185" s="133">
        <v>0</v>
      </c>
      <c r="L185" s="133">
        <v>0</v>
      </c>
      <c r="M185" s="133">
        <v>0</v>
      </c>
    </row>
    <row r="186" spans="1:13" x14ac:dyDescent="0.25">
      <c r="A186" s="117" t="s">
        <v>378</v>
      </c>
      <c r="B186" s="118" t="s">
        <v>379</v>
      </c>
      <c r="C186" s="117" t="s">
        <v>176</v>
      </c>
      <c r="D186" s="118" t="s">
        <v>606</v>
      </c>
      <c r="E186" s="131">
        <v>3</v>
      </c>
      <c r="F186" s="131">
        <v>0</v>
      </c>
      <c r="G186" s="131">
        <v>3</v>
      </c>
      <c r="H186" s="131">
        <v>3</v>
      </c>
      <c r="I186" s="131">
        <v>0</v>
      </c>
      <c r="J186" s="131">
        <v>0</v>
      </c>
      <c r="K186" s="131">
        <v>0</v>
      </c>
      <c r="L186" s="131">
        <v>0</v>
      </c>
      <c r="M186" s="131">
        <v>0</v>
      </c>
    </row>
    <row r="187" spans="1:13" x14ac:dyDescent="0.25">
      <c r="A187" s="119" t="s">
        <v>378</v>
      </c>
      <c r="B187" s="120" t="s">
        <v>380</v>
      </c>
      <c r="C187" s="119" t="s">
        <v>176</v>
      </c>
      <c r="D187" s="120" t="s">
        <v>606</v>
      </c>
      <c r="E187" s="133">
        <v>6</v>
      </c>
      <c r="F187" s="133">
        <v>3</v>
      </c>
      <c r="G187" s="133">
        <v>3</v>
      </c>
      <c r="H187" s="133">
        <v>3</v>
      </c>
      <c r="I187" s="133">
        <v>0</v>
      </c>
      <c r="J187" s="133">
        <v>0</v>
      </c>
      <c r="K187" s="133">
        <v>0</v>
      </c>
      <c r="L187" s="133">
        <v>0</v>
      </c>
      <c r="M187" s="133">
        <v>21</v>
      </c>
    </row>
    <row r="188" spans="1:13" x14ac:dyDescent="0.25">
      <c r="A188" s="117" t="s">
        <v>381</v>
      </c>
      <c r="B188" s="118" t="s">
        <v>382</v>
      </c>
      <c r="C188" s="117" t="s">
        <v>176</v>
      </c>
      <c r="D188" s="118" t="s">
        <v>606</v>
      </c>
      <c r="E188" s="131">
        <v>3</v>
      </c>
      <c r="F188" s="131">
        <v>3</v>
      </c>
      <c r="G188" s="131">
        <v>3</v>
      </c>
      <c r="H188" s="131">
        <v>3</v>
      </c>
      <c r="I188" s="131">
        <v>3</v>
      </c>
      <c r="J188" s="131">
        <v>0</v>
      </c>
      <c r="K188" s="131">
        <v>3</v>
      </c>
      <c r="L188" s="131">
        <v>0</v>
      </c>
      <c r="M188" s="131">
        <v>0</v>
      </c>
    </row>
    <row r="189" spans="1:13" x14ac:dyDescent="0.25">
      <c r="A189" s="119" t="s">
        <v>381</v>
      </c>
      <c r="B189" s="120" t="s">
        <v>383</v>
      </c>
      <c r="C189" s="119" t="s">
        <v>176</v>
      </c>
      <c r="D189" s="120" t="s">
        <v>606</v>
      </c>
      <c r="E189" s="133">
        <v>3</v>
      </c>
      <c r="F189" s="133">
        <v>0</v>
      </c>
      <c r="G189" s="133">
        <v>3</v>
      </c>
      <c r="H189" s="133">
        <v>3</v>
      </c>
      <c r="I189" s="133">
        <v>3</v>
      </c>
      <c r="J189" s="133">
        <v>0</v>
      </c>
      <c r="K189" s="133">
        <v>3</v>
      </c>
      <c r="L189" s="133">
        <v>0</v>
      </c>
      <c r="M189" s="133">
        <v>9</v>
      </c>
    </row>
    <row r="190" spans="1:13" x14ac:dyDescent="0.25">
      <c r="A190" s="117" t="s">
        <v>384</v>
      </c>
      <c r="B190" s="118" t="s">
        <v>385</v>
      </c>
      <c r="C190" s="117" t="s">
        <v>177</v>
      </c>
      <c r="D190" s="118" t="s">
        <v>606</v>
      </c>
      <c r="E190" s="131">
        <v>0</v>
      </c>
      <c r="F190" s="131">
        <v>0</v>
      </c>
      <c r="G190" s="131">
        <v>0</v>
      </c>
      <c r="H190" s="131">
        <v>0</v>
      </c>
      <c r="I190" s="131">
        <v>0</v>
      </c>
      <c r="J190" s="131">
        <v>0</v>
      </c>
      <c r="K190" s="131">
        <v>0</v>
      </c>
      <c r="L190" s="131">
        <v>0</v>
      </c>
      <c r="M190" s="131">
        <v>0</v>
      </c>
    </row>
    <row r="191" spans="1:13" x14ac:dyDescent="0.25">
      <c r="A191" s="119" t="s">
        <v>386</v>
      </c>
      <c r="B191" s="120" t="s">
        <v>387</v>
      </c>
      <c r="C191" s="119" t="s">
        <v>176</v>
      </c>
      <c r="D191" s="120" t="s">
        <v>606</v>
      </c>
      <c r="E191" s="133">
        <v>0</v>
      </c>
      <c r="F191" s="133">
        <v>0</v>
      </c>
      <c r="G191" s="133">
        <v>0</v>
      </c>
      <c r="H191" s="133">
        <v>0</v>
      </c>
      <c r="I191" s="133">
        <v>0</v>
      </c>
      <c r="J191" s="133">
        <v>0</v>
      </c>
      <c r="K191" s="133">
        <v>0</v>
      </c>
      <c r="L191" s="133">
        <v>0</v>
      </c>
      <c r="M191" s="133">
        <v>0</v>
      </c>
    </row>
    <row r="192" spans="1:13" x14ac:dyDescent="0.25">
      <c r="A192" s="117" t="s">
        <v>386</v>
      </c>
      <c r="B192" s="118" t="s">
        <v>388</v>
      </c>
      <c r="C192" s="117" t="s">
        <v>177</v>
      </c>
      <c r="D192" s="118" t="s">
        <v>606</v>
      </c>
      <c r="E192" s="131">
        <v>0</v>
      </c>
      <c r="F192" s="131">
        <v>0</v>
      </c>
      <c r="G192" s="131">
        <v>0</v>
      </c>
      <c r="H192" s="131">
        <v>0</v>
      </c>
      <c r="I192" s="131">
        <v>0</v>
      </c>
      <c r="J192" s="131">
        <v>0</v>
      </c>
      <c r="K192" s="131">
        <v>0</v>
      </c>
      <c r="L192" s="131">
        <v>0</v>
      </c>
      <c r="M192" s="131">
        <v>0</v>
      </c>
    </row>
    <row r="193" spans="1:13" x14ac:dyDescent="0.25">
      <c r="A193" s="119" t="s">
        <v>386</v>
      </c>
      <c r="B193" s="120" t="s">
        <v>389</v>
      </c>
      <c r="C193" s="119" t="s">
        <v>177</v>
      </c>
      <c r="D193" s="120" t="s">
        <v>606</v>
      </c>
      <c r="E193" s="133">
        <v>0</v>
      </c>
      <c r="F193" s="133">
        <v>0</v>
      </c>
      <c r="G193" s="133">
        <v>0</v>
      </c>
      <c r="H193" s="133">
        <v>0</v>
      </c>
      <c r="I193" s="133">
        <v>0</v>
      </c>
      <c r="J193" s="133">
        <v>0</v>
      </c>
      <c r="K193" s="133">
        <v>0</v>
      </c>
      <c r="L193" s="133">
        <v>0</v>
      </c>
      <c r="M193" s="133">
        <v>0</v>
      </c>
    </row>
    <row r="194" spans="1:13" x14ac:dyDescent="0.25">
      <c r="A194" s="117" t="s">
        <v>386</v>
      </c>
      <c r="B194" s="118" t="s">
        <v>390</v>
      </c>
      <c r="C194" s="117" t="s">
        <v>177</v>
      </c>
      <c r="D194" s="118" t="s">
        <v>606</v>
      </c>
      <c r="E194" s="131">
        <v>0</v>
      </c>
      <c r="F194" s="131">
        <v>0</v>
      </c>
      <c r="G194" s="131">
        <v>0</v>
      </c>
      <c r="H194" s="131">
        <v>0</v>
      </c>
      <c r="I194" s="131">
        <v>0</v>
      </c>
      <c r="J194" s="131">
        <v>0</v>
      </c>
      <c r="K194" s="131">
        <v>0</v>
      </c>
      <c r="L194" s="131">
        <v>0</v>
      </c>
      <c r="M194" s="131">
        <v>0</v>
      </c>
    </row>
    <row r="195" spans="1:13" x14ac:dyDescent="0.25">
      <c r="A195" s="119" t="s">
        <v>386</v>
      </c>
      <c r="B195" s="120" t="s">
        <v>391</v>
      </c>
      <c r="C195" s="119" t="s">
        <v>176</v>
      </c>
      <c r="D195" s="120" t="s">
        <v>606</v>
      </c>
      <c r="E195" s="133">
        <v>3</v>
      </c>
      <c r="F195" s="133">
        <v>3</v>
      </c>
      <c r="G195" s="133">
        <v>3</v>
      </c>
      <c r="H195" s="133">
        <v>3</v>
      </c>
      <c r="I195" s="133">
        <v>3</v>
      </c>
      <c r="J195" s="133">
        <v>3</v>
      </c>
      <c r="K195" s="133">
        <v>3</v>
      </c>
      <c r="L195" s="133">
        <v>0</v>
      </c>
      <c r="M195" s="133">
        <v>0</v>
      </c>
    </row>
    <row r="196" spans="1:13" x14ac:dyDescent="0.25">
      <c r="A196" s="117" t="s">
        <v>386</v>
      </c>
      <c r="B196" s="118" t="s">
        <v>392</v>
      </c>
      <c r="C196" s="117" t="s">
        <v>176</v>
      </c>
      <c r="D196" s="118" t="s">
        <v>606</v>
      </c>
      <c r="E196" s="131">
        <v>6</v>
      </c>
      <c r="F196" s="131">
        <v>3</v>
      </c>
      <c r="G196" s="131">
        <v>3</v>
      </c>
      <c r="H196" s="131">
        <v>3</v>
      </c>
      <c r="I196" s="131">
        <v>3</v>
      </c>
      <c r="J196" s="131">
        <v>3</v>
      </c>
      <c r="K196" s="131">
        <v>0</v>
      </c>
      <c r="L196" s="131">
        <v>0</v>
      </c>
      <c r="M196" s="131">
        <v>0</v>
      </c>
    </row>
    <row r="197" spans="1:13" x14ac:dyDescent="0.25">
      <c r="A197" s="119" t="s">
        <v>393</v>
      </c>
      <c r="B197" s="120" t="s">
        <v>394</v>
      </c>
      <c r="C197" s="119" t="s">
        <v>176</v>
      </c>
      <c r="D197" s="120" t="s">
        <v>606</v>
      </c>
      <c r="E197" s="133">
        <v>4</v>
      </c>
      <c r="F197" s="133">
        <v>0</v>
      </c>
      <c r="G197" s="133">
        <v>3</v>
      </c>
      <c r="H197" s="133">
        <v>3</v>
      </c>
      <c r="I197" s="133">
        <v>0</v>
      </c>
      <c r="J197" s="133">
        <v>3</v>
      </c>
      <c r="K197" s="133">
        <v>3</v>
      </c>
      <c r="L197" s="133">
        <v>0</v>
      </c>
      <c r="M197" s="133">
        <v>0</v>
      </c>
    </row>
    <row r="198" spans="1:13" x14ac:dyDescent="0.25">
      <c r="A198" s="117" t="s">
        <v>393</v>
      </c>
      <c r="B198" s="118" t="s">
        <v>395</v>
      </c>
      <c r="C198" s="117" t="s">
        <v>177</v>
      </c>
      <c r="D198" s="118" t="s">
        <v>606</v>
      </c>
      <c r="E198" s="131">
        <v>0</v>
      </c>
      <c r="F198" s="131">
        <v>0</v>
      </c>
      <c r="G198" s="131">
        <v>0</v>
      </c>
      <c r="H198" s="131">
        <v>0</v>
      </c>
      <c r="I198" s="131">
        <v>0</v>
      </c>
      <c r="J198" s="131">
        <v>0</v>
      </c>
      <c r="K198" s="131">
        <v>0</v>
      </c>
      <c r="L198" s="131">
        <v>0</v>
      </c>
      <c r="M198" s="131">
        <v>0</v>
      </c>
    </row>
    <row r="199" spans="1:13" x14ac:dyDescent="0.25">
      <c r="A199" s="119" t="s">
        <v>393</v>
      </c>
      <c r="B199" s="120" t="s">
        <v>396</v>
      </c>
      <c r="C199" s="119" t="s">
        <v>176</v>
      </c>
      <c r="D199" s="120" t="s">
        <v>606</v>
      </c>
      <c r="E199" s="133">
        <v>6</v>
      </c>
      <c r="F199" s="133">
        <v>3</v>
      </c>
      <c r="G199" s="133">
        <v>3</v>
      </c>
      <c r="H199" s="133">
        <v>3</v>
      </c>
      <c r="I199" s="133">
        <v>3</v>
      </c>
      <c r="J199" s="133">
        <v>3</v>
      </c>
      <c r="K199" s="133">
        <v>3</v>
      </c>
      <c r="L199" s="133">
        <v>0</v>
      </c>
      <c r="M199" s="133">
        <v>0</v>
      </c>
    </row>
    <row r="200" spans="1:13" x14ac:dyDescent="0.25">
      <c r="A200" s="117" t="s">
        <v>393</v>
      </c>
      <c r="B200" s="118" t="s">
        <v>397</v>
      </c>
      <c r="C200" s="117" t="s">
        <v>176</v>
      </c>
      <c r="D200" s="118" t="s">
        <v>606</v>
      </c>
      <c r="E200" s="131">
        <v>6</v>
      </c>
      <c r="F200" s="131">
        <v>0</v>
      </c>
      <c r="G200" s="131">
        <v>3</v>
      </c>
      <c r="H200" s="131">
        <v>3</v>
      </c>
      <c r="I200" s="131">
        <v>3</v>
      </c>
      <c r="J200" s="131">
        <v>0</v>
      </c>
      <c r="K200" s="131">
        <v>3</v>
      </c>
      <c r="L200" s="131">
        <v>0</v>
      </c>
      <c r="M200" s="131">
        <v>0</v>
      </c>
    </row>
    <row r="201" spans="1:13" x14ac:dyDescent="0.25">
      <c r="A201" s="119" t="s">
        <v>398</v>
      </c>
      <c r="B201" s="120" t="s">
        <v>399</v>
      </c>
      <c r="C201" s="119" t="s">
        <v>177</v>
      </c>
      <c r="D201" s="120" t="s">
        <v>606</v>
      </c>
      <c r="E201" s="133">
        <v>0</v>
      </c>
      <c r="F201" s="133">
        <v>0</v>
      </c>
      <c r="G201" s="133">
        <v>0</v>
      </c>
      <c r="H201" s="133">
        <v>0</v>
      </c>
      <c r="I201" s="133">
        <v>0</v>
      </c>
      <c r="J201" s="133">
        <v>0</v>
      </c>
      <c r="K201" s="133">
        <v>0</v>
      </c>
      <c r="L201" s="133">
        <v>0</v>
      </c>
      <c r="M201" s="133">
        <v>0</v>
      </c>
    </row>
    <row r="202" spans="1:13" x14ac:dyDescent="0.25">
      <c r="A202" s="117" t="s">
        <v>398</v>
      </c>
      <c r="B202" s="118" t="s">
        <v>400</v>
      </c>
      <c r="C202" s="117" t="s">
        <v>177</v>
      </c>
      <c r="D202" s="118" t="s">
        <v>606</v>
      </c>
      <c r="E202" s="131">
        <v>0</v>
      </c>
      <c r="F202" s="131">
        <v>0</v>
      </c>
      <c r="G202" s="131">
        <v>0</v>
      </c>
      <c r="H202" s="131">
        <v>0</v>
      </c>
      <c r="I202" s="131">
        <v>0</v>
      </c>
      <c r="J202" s="131">
        <v>0</v>
      </c>
      <c r="K202" s="131">
        <v>0</v>
      </c>
      <c r="L202" s="131">
        <v>0</v>
      </c>
      <c r="M202" s="131">
        <v>0</v>
      </c>
    </row>
    <row r="203" spans="1:13" x14ac:dyDescent="0.25">
      <c r="A203" s="119" t="s">
        <v>398</v>
      </c>
      <c r="B203" s="120" t="s">
        <v>401</v>
      </c>
      <c r="C203" s="119" t="s">
        <v>176</v>
      </c>
      <c r="D203" s="120" t="s">
        <v>606</v>
      </c>
      <c r="E203" s="133">
        <v>6</v>
      </c>
      <c r="F203" s="133">
        <v>3</v>
      </c>
      <c r="G203" s="133">
        <v>3</v>
      </c>
      <c r="H203" s="133">
        <v>3</v>
      </c>
      <c r="I203" s="133">
        <v>1</v>
      </c>
      <c r="J203" s="133">
        <v>2</v>
      </c>
      <c r="K203" s="133">
        <v>0</v>
      </c>
      <c r="L203" s="133">
        <v>0</v>
      </c>
      <c r="M203" s="133">
        <v>0</v>
      </c>
    </row>
    <row r="204" spans="1:13" x14ac:dyDescent="0.25">
      <c r="A204" s="117" t="s">
        <v>398</v>
      </c>
      <c r="B204" s="118" t="s">
        <v>402</v>
      </c>
      <c r="C204" s="117" t="s">
        <v>176</v>
      </c>
      <c r="D204" s="118" t="s">
        <v>606</v>
      </c>
      <c r="E204" s="131">
        <v>3</v>
      </c>
      <c r="F204" s="131">
        <v>0</v>
      </c>
      <c r="G204" s="131">
        <v>0</v>
      </c>
      <c r="H204" s="131">
        <v>0</v>
      </c>
      <c r="I204" s="131">
        <v>0</v>
      </c>
      <c r="J204" s="131">
        <v>0</v>
      </c>
      <c r="K204" s="131">
        <v>0</v>
      </c>
      <c r="L204" s="131">
        <v>0</v>
      </c>
      <c r="M204" s="131">
        <v>0</v>
      </c>
    </row>
    <row r="205" spans="1:13" x14ac:dyDescent="0.25">
      <c r="A205" s="119" t="s">
        <v>398</v>
      </c>
      <c r="B205" s="120" t="s">
        <v>403</v>
      </c>
      <c r="C205" s="119" t="s">
        <v>176</v>
      </c>
      <c r="D205" s="120" t="s">
        <v>606</v>
      </c>
      <c r="E205" s="133">
        <v>0</v>
      </c>
      <c r="F205" s="133">
        <v>0</v>
      </c>
      <c r="G205" s="133">
        <v>0</v>
      </c>
      <c r="H205" s="133">
        <v>0</v>
      </c>
      <c r="I205" s="133">
        <v>0</v>
      </c>
      <c r="J205" s="133">
        <v>0</v>
      </c>
      <c r="K205" s="133">
        <v>0</v>
      </c>
      <c r="L205" s="133">
        <v>0</v>
      </c>
      <c r="M205" s="133">
        <v>0</v>
      </c>
    </row>
    <row r="206" spans="1:13" x14ac:dyDescent="0.25">
      <c r="A206" s="117" t="s">
        <v>398</v>
      </c>
      <c r="B206" s="118" t="s">
        <v>404</v>
      </c>
      <c r="C206" s="117" t="s">
        <v>177</v>
      </c>
      <c r="D206" s="118" t="s">
        <v>606</v>
      </c>
      <c r="E206" s="131">
        <v>0</v>
      </c>
      <c r="F206" s="131">
        <v>0</v>
      </c>
      <c r="G206" s="131">
        <v>0</v>
      </c>
      <c r="H206" s="131">
        <v>0</v>
      </c>
      <c r="I206" s="131">
        <v>0</v>
      </c>
      <c r="J206" s="131">
        <v>0</v>
      </c>
      <c r="K206" s="131">
        <v>0</v>
      </c>
      <c r="L206" s="131">
        <v>0</v>
      </c>
      <c r="M206" s="131">
        <v>0</v>
      </c>
    </row>
    <row r="207" spans="1:13" x14ac:dyDescent="0.25">
      <c r="A207" s="119" t="s">
        <v>398</v>
      </c>
      <c r="B207" s="120" t="s">
        <v>405</v>
      </c>
      <c r="C207" s="119" t="s">
        <v>176</v>
      </c>
      <c r="D207" s="120" t="s">
        <v>606</v>
      </c>
      <c r="E207" s="133">
        <v>3</v>
      </c>
      <c r="F207" s="133">
        <v>0</v>
      </c>
      <c r="G207" s="133">
        <v>0</v>
      </c>
      <c r="H207" s="133">
        <v>3</v>
      </c>
      <c r="I207" s="133">
        <v>3</v>
      </c>
      <c r="J207" s="133">
        <v>0</v>
      </c>
      <c r="K207" s="133">
        <v>0</v>
      </c>
      <c r="L207" s="133">
        <v>0</v>
      </c>
      <c r="M207" s="133">
        <v>0</v>
      </c>
    </row>
    <row r="208" spans="1:13" x14ac:dyDescent="0.25">
      <c r="A208" s="117" t="s">
        <v>398</v>
      </c>
      <c r="B208" s="118" t="s">
        <v>406</v>
      </c>
      <c r="C208" s="117" t="s">
        <v>177</v>
      </c>
      <c r="D208" s="118" t="s">
        <v>606</v>
      </c>
      <c r="E208" s="131">
        <v>0</v>
      </c>
      <c r="F208" s="131">
        <v>0</v>
      </c>
      <c r="G208" s="131">
        <v>0</v>
      </c>
      <c r="H208" s="131">
        <v>0</v>
      </c>
      <c r="I208" s="131">
        <v>0</v>
      </c>
      <c r="J208" s="131">
        <v>0</v>
      </c>
      <c r="K208" s="131">
        <v>0</v>
      </c>
      <c r="L208" s="131">
        <v>0</v>
      </c>
      <c r="M208" s="131">
        <v>0</v>
      </c>
    </row>
    <row r="209" spans="1:13" x14ac:dyDescent="0.25">
      <c r="A209" s="119" t="s">
        <v>398</v>
      </c>
      <c r="B209" s="120" t="s">
        <v>407</v>
      </c>
      <c r="C209" s="119" t="s">
        <v>176</v>
      </c>
      <c r="D209" s="120" t="s">
        <v>606</v>
      </c>
      <c r="E209" s="133">
        <v>0</v>
      </c>
      <c r="F209" s="133">
        <v>0</v>
      </c>
      <c r="G209" s="133">
        <v>0</v>
      </c>
      <c r="H209" s="133">
        <v>0</v>
      </c>
      <c r="I209" s="133">
        <v>0</v>
      </c>
      <c r="J209" s="133">
        <v>3</v>
      </c>
      <c r="K209" s="133">
        <v>0</v>
      </c>
      <c r="L209" s="133">
        <v>0</v>
      </c>
      <c r="M209" s="133">
        <v>0</v>
      </c>
    </row>
    <row r="210" spans="1:13" x14ac:dyDescent="0.25">
      <c r="A210" s="117" t="s">
        <v>398</v>
      </c>
      <c r="B210" s="118" t="s">
        <v>408</v>
      </c>
      <c r="C210" s="117" t="s">
        <v>176</v>
      </c>
      <c r="D210" s="118" t="s">
        <v>606</v>
      </c>
      <c r="E210" s="131">
        <v>0</v>
      </c>
      <c r="F210" s="131">
        <v>0</v>
      </c>
      <c r="G210" s="131">
        <v>0</v>
      </c>
      <c r="H210" s="131">
        <v>0</v>
      </c>
      <c r="I210" s="131">
        <v>0</v>
      </c>
      <c r="J210" s="131">
        <v>4</v>
      </c>
      <c r="K210" s="131">
        <v>0</v>
      </c>
      <c r="L210" s="131">
        <v>0</v>
      </c>
      <c r="M210" s="131">
        <v>0</v>
      </c>
    </row>
    <row r="211" spans="1:13" x14ac:dyDescent="0.25">
      <c r="A211" s="119" t="s">
        <v>409</v>
      </c>
      <c r="B211" s="120" t="s">
        <v>410</v>
      </c>
      <c r="C211" s="119" t="s">
        <v>177</v>
      </c>
      <c r="D211" s="120" t="s">
        <v>606</v>
      </c>
      <c r="E211" s="133">
        <v>0</v>
      </c>
      <c r="F211" s="133">
        <v>0</v>
      </c>
      <c r="G211" s="133">
        <v>0</v>
      </c>
      <c r="H211" s="133">
        <v>0</v>
      </c>
      <c r="I211" s="133">
        <v>0</v>
      </c>
      <c r="J211" s="133">
        <v>0</v>
      </c>
      <c r="K211" s="133">
        <v>0</v>
      </c>
      <c r="L211" s="133">
        <v>0</v>
      </c>
      <c r="M211" s="133">
        <v>0</v>
      </c>
    </row>
    <row r="212" spans="1:13" x14ac:dyDescent="0.25">
      <c r="A212" s="117" t="s">
        <v>409</v>
      </c>
      <c r="B212" s="118" t="s">
        <v>411</v>
      </c>
      <c r="C212" s="117" t="s">
        <v>177</v>
      </c>
      <c r="D212" s="118" t="s">
        <v>606</v>
      </c>
      <c r="E212" s="131">
        <v>0</v>
      </c>
      <c r="F212" s="131">
        <v>0</v>
      </c>
      <c r="G212" s="131">
        <v>0</v>
      </c>
      <c r="H212" s="131">
        <v>0</v>
      </c>
      <c r="I212" s="131">
        <v>0</v>
      </c>
      <c r="J212" s="131">
        <v>0</v>
      </c>
      <c r="K212" s="131">
        <v>0</v>
      </c>
      <c r="L212" s="131">
        <v>0</v>
      </c>
      <c r="M212" s="131">
        <v>0</v>
      </c>
    </row>
    <row r="213" spans="1:13" x14ac:dyDescent="0.25">
      <c r="A213" s="119" t="s">
        <v>409</v>
      </c>
      <c r="B213" s="120" t="s">
        <v>412</v>
      </c>
      <c r="C213" s="119" t="s">
        <v>176</v>
      </c>
      <c r="D213" s="120" t="s">
        <v>606</v>
      </c>
      <c r="E213" s="133">
        <v>6</v>
      </c>
      <c r="F213" s="133">
        <v>0</v>
      </c>
      <c r="G213" s="133">
        <v>3</v>
      </c>
      <c r="H213" s="133">
        <v>0</v>
      </c>
      <c r="I213" s="133">
        <v>0</v>
      </c>
      <c r="J213" s="133">
        <v>0</v>
      </c>
      <c r="K213" s="133">
        <v>3</v>
      </c>
      <c r="L213" s="133">
        <v>0</v>
      </c>
      <c r="M213" s="133">
        <v>3</v>
      </c>
    </row>
    <row r="214" spans="1:13" x14ac:dyDescent="0.25">
      <c r="A214" s="117" t="s">
        <v>409</v>
      </c>
      <c r="B214" s="118" t="s">
        <v>413</v>
      </c>
      <c r="C214" s="117" t="s">
        <v>176</v>
      </c>
      <c r="D214" s="118" t="s">
        <v>606</v>
      </c>
      <c r="E214" s="131">
        <v>0</v>
      </c>
      <c r="F214" s="131">
        <v>0</v>
      </c>
      <c r="G214" s="131">
        <v>0</v>
      </c>
      <c r="H214" s="131">
        <v>0</v>
      </c>
      <c r="I214" s="131">
        <v>0</v>
      </c>
      <c r="J214" s="131">
        <v>0</v>
      </c>
      <c r="K214" s="131">
        <v>0</v>
      </c>
      <c r="L214" s="131">
        <v>0</v>
      </c>
      <c r="M214" s="131">
        <v>0</v>
      </c>
    </row>
    <row r="215" spans="1:13" x14ac:dyDescent="0.25">
      <c r="A215" s="119" t="s">
        <v>409</v>
      </c>
      <c r="B215" s="120" t="s">
        <v>414</v>
      </c>
      <c r="C215" s="119" t="s">
        <v>176</v>
      </c>
      <c r="D215" s="120" t="s">
        <v>606</v>
      </c>
      <c r="E215" s="133">
        <v>0</v>
      </c>
      <c r="F215" s="133">
        <v>0</v>
      </c>
      <c r="G215" s="133">
        <v>0</v>
      </c>
      <c r="H215" s="133">
        <v>0</v>
      </c>
      <c r="I215" s="133">
        <v>0</v>
      </c>
      <c r="J215" s="133">
        <v>0</v>
      </c>
      <c r="K215" s="133">
        <v>0</v>
      </c>
      <c r="L215" s="133">
        <v>0</v>
      </c>
      <c r="M215" s="133">
        <v>0</v>
      </c>
    </row>
    <row r="216" spans="1:13" x14ac:dyDescent="0.25">
      <c r="A216" s="117" t="s">
        <v>409</v>
      </c>
      <c r="B216" s="118" t="s">
        <v>415</v>
      </c>
      <c r="C216" s="117" t="s">
        <v>177</v>
      </c>
      <c r="D216" s="118" t="s">
        <v>606</v>
      </c>
      <c r="E216" s="131">
        <v>0</v>
      </c>
      <c r="F216" s="131">
        <v>0</v>
      </c>
      <c r="G216" s="131">
        <v>0</v>
      </c>
      <c r="H216" s="131">
        <v>0</v>
      </c>
      <c r="I216" s="131">
        <v>0</v>
      </c>
      <c r="J216" s="131">
        <v>0</v>
      </c>
      <c r="K216" s="131">
        <v>0</v>
      </c>
      <c r="L216" s="131">
        <v>0</v>
      </c>
      <c r="M216" s="131">
        <v>0</v>
      </c>
    </row>
    <row r="217" spans="1:13" x14ac:dyDescent="0.25">
      <c r="A217" s="119" t="s">
        <v>409</v>
      </c>
      <c r="B217" s="120" t="s">
        <v>416</v>
      </c>
      <c r="C217" s="119" t="s">
        <v>177</v>
      </c>
      <c r="D217" s="120" t="s">
        <v>606</v>
      </c>
      <c r="E217" s="133">
        <v>0</v>
      </c>
      <c r="F217" s="133">
        <v>0</v>
      </c>
      <c r="G217" s="133">
        <v>0</v>
      </c>
      <c r="H217" s="133">
        <v>0</v>
      </c>
      <c r="I217" s="133">
        <v>0</v>
      </c>
      <c r="J217" s="133">
        <v>0</v>
      </c>
      <c r="K217" s="133">
        <v>0</v>
      </c>
      <c r="L217" s="133">
        <v>0</v>
      </c>
      <c r="M217" s="133">
        <v>0</v>
      </c>
    </row>
    <row r="218" spans="1:13" x14ac:dyDescent="0.25">
      <c r="A218" s="117" t="s">
        <v>409</v>
      </c>
      <c r="B218" s="118" t="s">
        <v>417</v>
      </c>
      <c r="C218" s="117" t="s">
        <v>177</v>
      </c>
      <c r="D218" s="118" t="s">
        <v>606</v>
      </c>
      <c r="E218" s="131">
        <v>0</v>
      </c>
      <c r="F218" s="131">
        <v>0</v>
      </c>
      <c r="G218" s="131">
        <v>0</v>
      </c>
      <c r="H218" s="131">
        <v>0</v>
      </c>
      <c r="I218" s="131">
        <v>0</v>
      </c>
      <c r="J218" s="131">
        <v>0</v>
      </c>
      <c r="K218" s="131">
        <v>0</v>
      </c>
      <c r="L218" s="131">
        <v>0</v>
      </c>
      <c r="M218" s="131">
        <v>0</v>
      </c>
    </row>
    <row r="219" spans="1:13" x14ac:dyDescent="0.25">
      <c r="A219" s="119" t="s">
        <v>409</v>
      </c>
      <c r="B219" s="120" t="s">
        <v>418</v>
      </c>
      <c r="C219" s="119" t="s">
        <v>176</v>
      </c>
      <c r="D219" s="120" t="s">
        <v>606</v>
      </c>
      <c r="E219" s="133">
        <v>0</v>
      </c>
      <c r="F219" s="133">
        <v>0</v>
      </c>
      <c r="G219" s="133">
        <v>0</v>
      </c>
      <c r="H219" s="133">
        <v>0</v>
      </c>
      <c r="I219" s="133">
        <v>0</v>
      </c>
      <c r="J219" s="133">
        <v>0</v>
      </c>
      <c r="K219" s="133">
        <v>0</v>
      </c>
      <c r="L219" s="133">
        <v>0</v>
      </c>
      <c r="M219" s="133">
        <v>0</v>
      </c>
    </row>
    <row r="220" spans="1:13" x14ac:dyDescent="0.25">
      <c r="A220" s="117" t="s">
        <v>409</v>
      </c>
      <c r="B220" s="118" t="s">
        <v>419</v>
      </c>
      <c r="C220" s="117" t="s">
        <v>177</v>
      </c>
      <c r="D220" s="118" t="s">
        <v>606</v>
      </c>
      <c r="E220" s="131">
        <v>0</v>
      </c>
      <c r="F220" s="131">
        <v>0</v>
      </c>
      <c r="G220" s="131">
        <v>0</v>
      </c>
      <c r="H220" s="131">
        <v>0</v>
      </c>
      <c r="I220" s="131">
        <v>0</v>
      </c>
      <c r="J220" s="131">
        <v>0</v>
      </c>
      <c r="K220" s="131">
        <v>0</v>
      </c>
      <c r="L220" s="131">
        <v>0</v>
      </c>
      <c r="M220" s="131">
        <v>0</v>
      </c>
    </row>
    <row r="221" spans="1:13" x14ac:dyDescent="0.25">
      <c r="A221" s="119" t="s">
        <v>409</v>
      </c>
      <c r="B221" s="120" t="s">
        <v>420</v>
      </c>
      <c r="C221" s="119" t="s">
        <v>176</v>
      </c>
      <c r="D221" s="120" t="s">
        <v>606</v>
      </c>
      <c r="E221" s="133">
        <v>3</v>
      </c>
      <c r="F221" s="133">
        <v>3</v>
      </c>
      <c r="G221" s="133">
        <v>3</v>
      </c>
      <c r="H221" s="133">
        <v>3</v>
      </c>
      <c r="I221" s="133">
        <v>0</v>
      </c>
      <c r="J221" s="133">
        <v>0</v>
      </c>
      <c r="K221" s="133">
        <v>3</v>
      </c>
      <c r="L221" s="133">
        <v>0</v>
      </c>
      <c r="M221" s="133">
        <v>0</v>
      </c>
    </row>
    <row r="222" spans="1:13" x14ac:dyDescent="0.25">
      <c r="A222" s="117" t="s">
        <v>409</v>
      </c>
      <c r="B222" s="118" t="s">
        <v>421</v>
      </c>
      <c r="C222" s="117" t="s">
        <v>177</v>
      </c>
      <c r="D222" s="118" t="s">
        <v>606</v>
      </c>
      <c r="E222" s="131">
        <v>0</v>
      </c>
      <c r="F222" s="131">
        <v>0</v>
      </c>
      <c r="G222" s="131">
        <v>0</v>
      </c>
      <c r="H222" s="131">
        <v>0</v>
      </c>
      <c r="I222" s="131">
        <v>0</v>
      </c>
      <c r="J222" s="131">
        <v>0</v>
      </c>
      <c r="K222" s="131">
        <v>0</v>
      </c>
      <c r="L222" s="131">
        <v>0</v>
      </c>
      <c r="M222" s="131">
        <v>0</v>
      </c>
    </row>
    <row r="223" spans="1:13" x14ac:dyDescent="0.25">
      <c r="A223" s="119" t="s">
        <v>409</v>
      </c>
      <c r="B223" s="120" t="s">
        <v>422</v>
      </c>
      <c r="C223" s="119" t="s">
        <v>177</v>
      </c>
      <c r="D223" s="120" t="s">
        <v>606</v>
      </c>
      <c r="E223" s="133">
        <v>0</v>
      </c>
      <c r="F223" s="133">
        <v>0</v>
      </c>
      <c r="G223" s="133">
        <v>0</v>
      </c>
      <c r="H223" s="133">
        <v>0</v>
      </c>
      <c r="I223" s="133">
        <v>0</v>
      </c>
      <c r="J223" s="133">
        <v>0</v>
      </c>
      <c r="K223" s="133">
        <v>0</v>
      </c>
      <c r="L223" s="133">
        <v>0</v>
      </c>
      <c r="M223" s="133">
        <v>0</v>
      </c>
    </row>
    <row r="224" spans="1:13" x14ac:dyDescent="0.25">
      <c r="A224" s="117" t="s">
        <v>423</v>
      </c>
      <c r="B224" s="118" t="s">
        <v>424</v>
      </c>
      <c r="C224" s="117" t="s">
        <v>176</v>
      </c>
      <c r="D224" s="118" t="s">
        <v>606</v>
      </c>
      <c r="E224" s="131">
        <v>3</v>
      </c>
      <c r="F224" s="131">
        <v>0</v>
      </c>
      <c r="G224" s="131">
        <v>0</v>
      </c>
      <c r="H224" s="131">
        <v>0</v>
      </c>
      <c r="I224" s="131">
        <v>0</v>
      </c>
      <c r="J224" s="131">
        <v>0</v>
      </c>
      <c r="K224" s="131">
        <v>0</v>
      </c>
      <c r="L224" s="131">
        <v>0</v>
      </c>
      <c r="M224" s="131">
        <v>0</v>
      </c>
    </row>
    <row r="225" spans="1:13" x14ac:dyDescent="0.25">
      <c r="A225" s="119" t="s">
        <v>425</v>
      </c>
      <c r="B225" s="120" t="s">
        <v>426</v>
      </c>
      <c r="C225" s="119" t="s">
        <v>177</v>
      </c>
      <c r="D225" s="120" t="s">
        <v>606</v>
      </c>
      <c r="E225" s="133">
        <v>0</v>
      </c>
      <c r="F225" s="133">
        <v>0</v>
      </c>
      <c r="G225" s="133">
        <v>0</v>
      </c>
      <c r="H225" s="133">
        <v>0</v>
      </c>
      <c r="I225" s="133">
        <v>0</v>
      </c>
      <c r="J225" s="133">
        <v>0</v>
      </c>
      <c r="K225" s="133">
        <v>0</v>
      </c>
      <c r="L225" s="133">
        <v>0</v>
      </c>
      <c r="M225" s="133">
        <v>0</v>
      </c>
    </row>
    <row r="226" spans="1:13" x14ac:dyDescent="0.25">
      <c r="A226" s="117" t="s">
        <v>425</v>
      </c>
      <c r="B226" s="118" t="s">
        <v>427</v>
      </c>
      <c r="C226" s="117" t="s">
        <v>176</v>
      </c>
      <c r="D226" s="118" t="s">
        <v>606</v>
      </c>
      <c r="E226" s="131">
        <v>3</v>
      </c>
      <c r="F226" s="131">
        <v>3</v>
      </c>
      <c r="G226" s="131">
        <v>3</v>
      </c>
      <c r="H226" s="131">
        <v>3</v>
      </c>
      <c r="I226" s="131">
        <v>3</v>
      </c>
      <c r="J226" s="131">
        <v>0</v>
      </c>
      <c r="K226" s="131">
        <v>0</v>
      </c>
      <c r="L226" s="131">
        <v>0</v>
      </c>
      <c r="M226" s="131">
        <v>0</v>
      </c>
    </row>
    <row r="227" spans="1:13" x14ac:dyDescent="0.25">
      <c r="A227" s="119" t="s">
        <v>425</v>
      </c>
      <c r="B227" s="120" t="s">
        <v>428</v>
      </c>
      <c r="C227" s="119" t="s">
        <v>177</v>
      </c>
      <c r="D227" s="120" t="s">
        <v>606</v>
      </c>
      <c r="E227" s="133">
        <v>0</v>
      </c>
      <c r="F227" s="133">
        <v>0</v>
      </c>
      <c r="G227" s="133">
        <v>0</v>
      </c>
      <c r="H227" s="133">
        <v>0</v>
      </c>
      <c r="I227" s="133">
        <v>0</v>
      </c>
      <c r="J227" s="133">
        <v>0</v>
      </c>
      <c r="K227" s="133">
        <v>0</v>
      </c>
      <c r="L227" s="133">
        <v>0</v>
      </c>
      <c r="M227" s="133">
        <v>0</v>
      </c>
    </row>
    <row r="228" spans="1:13" x14ac:dyDescent="0.25">
      <c r="A228" s="117" t="s">
        <v>425</v>
      </c>
      <c r="B228" s="118" t="s">
        <v>429</v>
      </c>
      <c r="C228" s="117" t="s">
        <v>176</v>
      </c>
      <c r="D228" s="118" t="s">
        <v>606</v>
      </c>
      <c r="E228" s="131">
        <v>0</v>
      </c>
      <c r="F228" s="131">
        <v>0</v>
      </c>
      <c r="G228" s="131">
        <v>0</v>
      </c>
      <c r="H228" s="131">
        <v>0</v>
      </c>
      <c r="I228" s="131">
        <v>3</v>
      </c>
      <c r="J228" s="131">
        <v>0</v>
      </c>
      <c r="K228" s="131">
        <v>0</v>
      </c>
      <c r="L228" s="131">
        <v>0</v>
      </c>
      <c r="M228" s="131">
        <v>0</v>
      </c>
    </row>
    <row r="229" spans="1:13" x14ac:dyDescent="0.25">
      <c r="A229" s="119" t="s">
        <v>425</v>
      </c>
      <c r="B229" s="120" t="s">
        <v>430</v>
      </c>
      <c r="C229" s="119" t="s">
        <v>177</v>
      </c>
      <c r="D229" s="120" t="s">
        <v>606</v>
      </c>
      <c r="E229" s="133">
        <v>0</v>
      </c>
      <c r="F229" s="133">
        <v>0</v>
      </c>
      <c r="G229" s="133">
        <v>0</v>
      </c>
      <c r="H229" s="133">
        <v>0</v>
      </c>
      <c r="I229" s="133">
        <v>0</v>
      </c>
      <c r="J229" s="133">
        <v>0</v>
      </c>
      <c r="K229" s="133">
        <v>0</v>
      </c>
      <c r="L229" s="133">
        <v>0</v>
      </c>
      <c r="M229" s="133">
        <v>0</v>
      </c>
    </row>
    <row r="230" spans="1:13" x14ac:dyDescent="0.25">
      <c r="A230" s="117" t="s">
        <v>425</v>
      </c>
      <c r="B230" s="118" t="s">
        <v>431</v>
      </c>
      <c r="C230" s="117" t="s">
        <v>176</v>
      </c>
      <c r="D230" s="118" t="s">
        <v>606</v>
      </c>
      <c r="E230" s="131">
        <v>6</v>
      </c>
      <c r="F230" s="131">
        <v>0</v>
      </c>
      <c r="G230" s="131">
        <v>3</v>
      </c>
      <c r="H230" s="131">
        <v>3</v>
      </c>
      <c r="I230" s="131">
        <v>3</v>
      </c>
      <c r="J230" s="131">
        <v>0</v>
      </c>
      <c r="K230" s="131">
        <v>0</v>
      </c>
      <c r="L230" s="131">
        <v>0</v>
      </c>
      <c r="M230" s="131">
        <v>15</v>
      </c>
    </row>
    <row r="231" spans="1:13" x14ac:dyDescent="0.25">
      <c r="A231" s="119" t="s">
        <v>425</v>
      </c>
      <c r="B231" s="120" t="s">
        <v>432</v>
      </c>
      <c r="C231" s="119" t="s">
        <v>177</v>
      </c>
      <c r="D231" s="120" t="s">
        <v>606</v>
      </c>
      <c r="E231" s="133">
        <v>0</v>
      </c>
      <c r="F231" s="133">
        <v>0</v>
      </c>
      <c r="G231" s="133">
        <v>0</v>
      </c>
      <c r="H231" s="133">
        <v>0</v>
      </c>
      <c r="I231" s="133">
        <v>0</v>
      </c>
      <c r="J231" s="133">
        <v>0</v>
      </c>
      <c r="K231" s="133">
        <v>0</v>
      </c>
      <c r="L231" s="133">
        <v>0</v>
      </c>
      <c r="M231" s="133">
        <v>0</v>
      </c>
    </row>
    <row r="232" spans="1:13" x14ac:dyDescent="0.25">
      <c r="A232" s="117" t="s">
        <v>425</v>
      </c>
      <c r="B232" s="118" t="s">
        <v>433</v>
      </c>
      <c r="C232" s="117" t="s">
        <v>177</v>
      </c>
      <c r="D232" s="118" t="s">
        <v>606</v>
      </c>
      <c r="E232" s="131">
        <v>0</v>
      </c>
      <c r="F232" s="131">
        <v>0</v>
      </c>
      <c r="G232" s="131">
        <v>0</v>
      </c>
      <c r="H232" s="131">
        <v>0</v>
      </c>
      <c r="I232" s="131">
        <v>0</v>
      </c>
      <c r="J232" s="131">
        <v>0</v>
      </c>
      <c r="K232" s="131">
        <v>0</v>
      </c>
      <c r="L232" s="131">
        <v>0</v>
      </c>
      <c r="M232" s="131">
        <v>0</v>
      </c>
    </row>
    <row r="233" spans="1:13" x14ac:dyDescent="0.25">
      <c r="A233" s="119" t="s">
        <v>425</v>
      </c>
      <c r="B233" s="120" t="s">
        <v>434</v>
      </c>
      <c r="C233" s="119" t="s">
        <v>176</v>
      </c>
      <c r="D233" s="120" t="s">
        <v>606</v>
      </c>
      <c r="E233" s="133">
        <v>3</v>
      </c>
      <c r="F233" s="133">
        <v>0</v>
      </c>
      <c r="G233" s="133">
        <v>3</v>
      </c>
      <c r="H233" s="133">
        <v>3</v>
      </c>
      <c r="I233" s="133">
        <v>3</v>
      </c>
      <c r="J233" s="133">
        <v>0</v>
      </c>
      <c r="K233" s="133">
        <v>0</v>
      </c>
      <c r="L233" s="133">
        <v>0</v>
      </c>
      <c r="M233" s="133">
        <v>2</v>
      </c>
    </row>
    <row r="234" spans="1:13" x14ac:dyDescent="0.25">
      <c r="A234" s="117" t="s">
        <v>425</v>
      </c>
      <c r="B234" s="118" t="s">
        <v>435</v>
      </c>
      <c r="C234" s="117" t="s">
        <v>176</v>
      </c>
      <c r="D234" s="118" t="s">
        <v>606</v>
      </c>
      <c r="E234" s="131">
        <v>3</v>
      </c>
      <c r="F234" s="131">
        <v>0</v>
      </c>
      <c r="G234" s="131">
        <v>3</v>
      </c>
      <c r="H234" s="131">
        <v>0</v>
      </c>
      <c r="I234" s="131">
        <v>0</v>
      </c>
      <c r="J234" s="131">
        <v>0</v>
      </c>
      <c r="K234" s="131">
        <v>0</v>
      </c>
      <c r="L234" s="131">
        <v>0</v>
      </c>
      <c r="M234" s="131">
        <v>0</v>
      </c>
    </row>
    <row r="235" spans="1:13" x14ac:dyDescent="0.25">
      <c r="A235" s="119" t="s">
        <v>425</v>
      </c>
      <c r="B235" s="120" t="s">
        <v>436</v>
      </c>
      <c r="C235" s="119" t="s">
        <v>177</v>
      </c>
      <c r="D235" s="120" t="s">
        <v>606</v>
      </c>
      <c r="E235" s="133">
        <v>0</v>
      </c>
      <c r="F235" s="133">
        <v>0</v>
      </c>
      <c r="G235" s="133">
        <v>0</v>
      </c>
      <c r="H235" s="133">
        <v>0</v>
      </c>
      <c r="I235" s="133">
        <v>0</v>
      </c>
      <c r="J235" s="133">
        <v>0</v>
      </c>
      <c r="K235" s="133">
        <v>0</v>
      </c>
      <c r="L235" s="133">
        <v>0</v>
      </c>
      <c r="M235" s="133">
        <v>0</v>
      </c>
    </row>
    <row r="236" spans="1:13" x14ac:dyDescent="0.25">
      <c r="A236" s="117" t="s">
        <v>425</v>
      </c>
      <c r="B236" s="118" t="s">
        <v>437</v>
      </c>
      <c r="C236" s="117" t="s">
        <v>176</v>
      </c>
      <c r="D236" s="118" t="s">
        <v>606</v>
      </c>
      <c r="E236" s="131">
        <v>6</v>
      </c>
      <c r="F236" s="131">
        <v>0</v>
      </c>
      <c r="G236" s="131">
        <v>3</v>
      </c>
      <c r="H236" s="131">
        <v>3</v>
      </c>
      <c r="I236" s="131">
        <v>3</v>
      </c>
      <c r="J236" s="131">
        <v>0</v>
      </c>
      <c r="K236" s="131">
        <v>3</v>
      </c>
      <c r="L236" s="131">
        <v>6</v>
      </c>
      <c r="M236" s="131">
        <v>5</v>
      </c>
    </row>
    <row r="237" spans="1:13" x14ac:dyDescent="0.25">
      <c r="A237" s="119" t="s">
        <v>438</v>
      </c>
      <c r="B237" s="120" t="s">
        <v>439</v>
      </c>
      <c r="C237" s="119" t="s">
        <v>176</v>
      </c>
      <c r="D237" s="120" t="s">
        <v>606</v>
      </c>
      <c r="E237" s="133">
        <v>6</v>
      </c>
      <c r="F237" s="133">
        <v>3</v>
      </c>
      <c r="G237" s="133">
        <v>3</v>
      </c>
      <c r="H237" s="133">
        <v>3</v>
      </c>
      <c r="I237" s="133">
        <v>0</v>
      </c>
      <c r="J237" s="133">
        <v>0</v>
      </c>
      <c r="K237" s="133">
        <v>3</v>
      </c>
      <c r="L237" s="133">
        <v>0</v>
      </c>
      <c r="M237" s="133">
        <v>0</v>
      </c>
    </row>
    <row r="238" spans="1:13" x14ac:dyDescent="0.25">
      <c r="A238" s="117" t="s">
        <v>438</v>
      </c>
      <c r="B238" s="118" t="s">
        <v>440</v>
      </c>
      <c r="C238" s="117" t="s">
        <v>176</v>
      </c>
      <c r="D238" s="118" t="s">
        <v>606</v>
      </c>
      <c r="E238" s="131">
        <v>3</v>
      </c>
      <c r="F238" s="131">
        <v>3</v>
      </c>
      <c r="G238" s="131">
        <v>3</v>
      </c>
      <c r="H238" s="131">
        <v>3</v>
      </c>
      <c r="I238" s="131">
        <v>0</v>
      </c>
      <c r="J238" s="131">
        <v>0</v>
      </c>
      <c r="K238" s="131">
        <v>3</v>
      </c>
      <c r="L238" s="131">
        <v>0</v>
      </c>
      <c r="M238" s="131">
        <v>6</v>
      </c>
    </row>
    <row r="239" spans="1:13" x14ac:dyDescent="0.25">
      <c r="A239" s="119" t="s">
        <v>438</v>
      </c>
      <c r="B239" s="120" t="s">
        <v>441</v>
      </c>
      <c r="C239" s="119" t="s">
        <v>176</v>
      </c>
      <c r="D239" s="120" t="s">
        <v>606</v>
      </c>
      <c r="E239" s="133">
        <v>6</v>
      </c>
      <c r="F239" s="133">
        <v>0</v>
      </c>
      <c r="G239" s="133">
        <v>3</v>
      </c>
      <c r="H239" s="133">
        <v>3</v>
      </c>
      <c r="I239" s="133">
        <v>3</v>
      </c>
      <c r="J239" s="133">
        <v>0</v>
      </c>
      <c r="K239" s="133">
        <v>3</v>
      </c>
      <c r="L239" s="133">
        <v>0</v>
      </c>
      <c r="M239" s="133">
        <v>24</v>
      </c>
    </row>
    <row r="240" spans="1:13" x14ac:dyDescent="0.25">
      <c r="A240" s="117" t="s">
        <v>442</v>
      </c>
      <c r="B240" s="118" t="s">
        <v>443</v>
      </c>
      <c r="C240" s="117" t="s">
        <v>176</v>
      </c>
      <c r="D240" s="118" t="s">
        <v>608</v>
      </c>
      <c r="E240" s="131">
        <v>0</v>
      </c>
      <c r="F240" s="131">
        <v>0</v>
      </c>
      <c r="G240" s="131">
        <v>0</v>
      </c>
      <c r="H240" s="131">
        <v>0</v>
      </c>
      <c r="I240" s="131">
        <v>0</v>
      </c>
      <c r="J240" s="131">
        <v>0</v>
      </c>
      <c r="K240" s="131">
        <v>0</v>
      </c>
      <c r="L240" s="131">
        <v>0</v>
      </c>
      <c r="M240" s="131">
        <v>0</v>
      </c>
    </row>
    <row r="241" spans="1:13" x14ac:dyDescent="0.25">
      <c r="A241" s="119" t="s">
        <v>442</v>
      </c>
      <c r="B241" s="120" t="s">
        <v>444</v>
      </c>
      <c r="C241" s="119" t="s">
        <v>176</v>
      </c>
      <c r="D241" s="120" t="s">
        <v>608</v>
      </c>
      <c r="E241" s="133">
        <v>0</v>
      </c>
      <c r="F241" s="133">
        <v>0</v>
      </c>
      <c r="G241" s="133">
        <v>0</v>
      </c>
      <c r="H241" s="133">
        <v>0</v>
      </c>
      <c r="I241" s="133">
        <v>0</v>
      </c>
      <c r="J241" s="133">
        <v>0</v>
      </c>
      <c r="K241" s="133">
        <v>0</v>
      </c>
      <c r="L241" s="133">
        <v>0</v>
      </c>
      <c r="M241" s="133">
        <v>0</v>
      </c>
    </row>
    <row r="242" spans="1:13" x14ac:dyDescent="0.25">
      <c r="A242" s="117" t="s">
        <v>442</v>
      </c>
      <c r="B242" s="118" t="s">
        <v>445</v>
      </c>
      <c r="C242" s="117" t="s">
        <v>176</v>
      </c>
      <c r="D242" s="118" t="s">
        <v>608</v>
      </c>
      <c r="E242" s="131">
        <v>0</v>
      </c>
      <c r="F242" s="131">
        <v>0</v>
      </c>
      <c r="G242" s="131">
        <v>0</v>
      </c>
      <c r="H242" s="131">
        <v>0</v>
      </c>
      <c r="I242" s="131">
        <v>0</v>
      </c>
      <c r="J242" s="131">
        <v>0</v>
      </c>
      <c r="K242" s="131">
        <v>0</v>
      </c>
      <c r="L242" s="131">
        <v>0</v>
      </c>
      <c r="M242" s="131">
        <v>0</v>
      </c>
    </row>
    <row r="243" spans="1:13" x14ac:dyDescent="0.25">
      <c r="A243" s="119" t="s">
        <v>442</v>
      </c>
      <c r="B243" s="120" t="s">
        <v>446</v>
      </c>
      <c r="C243" s="119" t="s">
        <v>176</v>
      </c>
      <c r="D243" s="120" t="s">
        <v>606</v>
      </c>
      <c r="E243" s="133">
        <v>3</v>
      </c>
      <c r="F243" s="133">
        <v>0</v>
      </c>
      <c r="G243" s="133">
        <v>3</v>
      </c>
      <c r="H243" s="133">
        <v>3</v>
      </c>
      <c r="I243" s="133">
        <v>3</v>
      </c>
      <c r="J243" s="133">
        <v>0</v>
      </c>
      <c r="K243" s="133">
        <v>3</v>
      </c>
      <c r="L243" s="133">
        <v>0</v>
      </c>
      <c r="M243" s="133">
        <v>18</v>
      </c>
    </row>
    <row r="244" spans="1:13" x14ac:dyDescent="0.25">
      <c r="A244" s="117" t="s">
        <v>442</v>
      </c>
      <c r="B244" s="118" t="s">
        <v>447</v>
      </c>
      <c r="C244" s="117" t="s">
        <v>176</v>
      </c>
      <c r="D244" s="118" t="s">
        <v>608</v>
      </c>
      <c r="E244" s="131">
        <v>0</v>
      </c>
      <c r="F244" s="131">
        <v>0</v>
      </c>
      <c r="G244" s="131">
        <v>0</v>
      </c>
      <c r="H244" s="131">
        <v>0</v>
      </c>
      <c r="I244" s="131">
        <v>0</v>
      </c>
      <c r="J244" s="131">
        <v>0</v>
      </c>
      <c r="K244" s="131">
        <v>0</v>
      </c>
      <c r="L244" s="131">
        <v>0</v>
      </c>
      <c r="M244" s="131">
        <v>0</v>
      </c>
    </row>
    <row r="245" spans="1:13" x14ac:dyDescent="0.25">
      <c r="A245" s="119" t="s">
        <v>448</v>
      </c>
      <c r="B245" s="120" t="s">
        <v>449</v>
      </c>
      <c r="C245" s="119" t="s">
        <v>177</v>
      </c>
      <c r="D245" s="120" t="s">
        <v>606</v>
      </c>
      <c r="E245" s="133">
        <v>0</v>
      </c>
      <c r="F245" s="133">
        <v>0</v>
      </c>
      <c r="G245" s="133">
        <v>0</v>
      </c>
      <c r="H245" s="133">
        <v>0</v>
      </c>
      <c r="I245" s="133">
        <v>0</v>
      </c>
      <c r="J245" s="133">
        <v>0</v>
      </c>
      <c r="K245" s="133">
        <v>0</v>
      </c>
      <c r="L245" s="133">
        <v>0</v>
      </c>
      <c r="M245" s="133">
        <v>0</v>
      </c>
    </row>
    <row r="246" spans="1:13" x14ac:dyDescent="0.25">
      <c r="A246" s="117" t="s">
        <v>448</v>
      </c>
      <c r="B246" s="118" t="s">
        <v>450</v>
      </c>
      <c r="C246" s="117" t="s">
        <v>177</v>
      </c>
      <c r="D246" s="118" t="s">
        <v>608</v>
      </c>
      <c r="E246" s="131">
        <v>0</v>
      </c>
      <c r="F246" s="131">
        <v>0</v>
      </c>
      <c r="G246" s="131">
        <v>0</v>
      </c>
      <c r="H246" s="131">
        <v>0</v>
      </c>
      <c r="I246" s="131">
        <v>0</v>
      </c>
      <c r="J246" s="131">
        <v>0</v>
      </c>
      <c r="K246" s="131">
        <v>0</v>
      </c>
      <c r="L246" s="131">
        <v>0</v>
      </c>
      <c r="M246" s="131">
        <v>0</v>
      </c>
    </row>
    <row r="247" spans="1:13" x14ac:dyDescent="0.25">
      <c r="A247" s="119" t="s">
        <v>448</v>
      </c>
      <c r="B247" s="120" t="s">
        <v>451</v>
      </c>
      <c r="C247" s="119" t="s">
        <v>177</v>
      </c>
      <c r="D247" s="120" t="s">
        <v>607</v>
      </c>
      <c r="E247" s="133">
        <v>0</v>
      </c>
      <c r="F247" s="133">
        <v>0</v>
      </c>
      <c r="G247" s="133">
        <v>0</v>
      </c>
      <c r="H247" s="133">
        <v>0</v>
      </c>
      <c r="I247" s="133">
        <v>0</v>
      </c>
      <c r="J247" s="133">
        <v>0</v>
      </c>
      <c r="K247" s="133">
        <v>0</v>
      </c>
      <c r="L247" s="133">
        <v>0</v>
      </c>
      <c r="M247" s="133">
        <v>0</v>
      </c>
    </row>
    <row r="248" spans="1:13" x14ac:dyDescent="0.25">
      <c r="A248" s="117" t="s">
        <v>448</v>
      </c>
      <c r="B248" s="118" t="s">
        <v>452</v>
      </c>
      <c r="C248" s="117" t="s">
        <v>177</v>
      </c>
      <c r="D248" s="118" t="s">
        <v>606</v>
      </c>
      <c r="E248" s="131">
        <v>0</v>
      </c>
      <c r="F248" s="131">
        <v>0</v>
      </c>
      <c r="G248" s="131">
        <v>0</v>
      </c>
      <c r="H248" s="131">
        <v>0</v>
      </c>
      <c r="I248" s="131">
        <v>0</v>
      </c>
      <c r="J248" s="131">
        <v>0</v>
      </c>
      <c r="K248" s="131">
        <v>0</v>
      </c>
      <c r="L248" s="131">
        <v>0</v>
      </c>
      <c r="M248" s="131">
        <v>0</v>
      </c>
    </row>
    <row r="249" spans="1:13" x14ac:dyDescent="0.25">
      <c r="A249" s="119" t="s">
        <v>448</v>
      </c>
      <c r="B249" s="120" t="s">
        <v>453</v>
      </c>
      <c r="C249" s="119" t="s">
        <v>176</v>
      </c>
      <c r="D249" s="120" t="s">
        <v>606</v>
      </c>
      <c r="E249" s="133">
        <v>6</v>
      </c>
      <c r="F249" s="133">
        <v>0</v>
      </c>
      <c r="G249" s="133">
        <v>3</v>
      </c>
      <c r="H249" s="133">
        <v>3</v>
      </c>
      <c r="I249" s="133">
        <v>3</v>
      </c>
      <c r="J249" s="133">
        <v>0</v>
      </c>
      <c r="K249" s="133">
        <v>3</v>
      </c>
      <c r="L249" s="133">
        <v>0</v>
      </c>
      <c r="M249" s="133">
        <v>7</v>
      </c>
    </row>
    <row r="250" spans="1:13" x14ac:dyDescent="0.25">
      <c r="A250" s="117" t="s">
        <v>448</v>
      </c>
      <c r="B250" s="118" t="s">
        <v>454</v>
      </c>
      <c r="C250" s="117" t="s">
        <v>177</v>
      </c>
      <c r="D250" s="118" t="s">
        <v>606</v>
      </c>
      <c r="E250" s="131">
        <v>0</v>
      </c>
      <c r="F250" s="131">
        <v>0</v>
      </c>
      <c r="G250" s="131">
        <v>0</v>
      </c>
      <c r="H250" s="131">
        <v>0</v>
      </c>
      <c r="I250" s="131">
        <v>0</v>
      </c>
      <c r="J250" s="131">
        <v>0</v>
      </c>
      <c r="K250" s="131">
        <v>0</v>
      </c>
      <c r="L250" s="131">
        <v>0</v>
      </c>
      <c r="M250" s="131">
        <v>0</v>
      </c>
    </row>
    <row r="251" spans="1:13" x14ac:dyDescent="0.25">
      <c r="A251" s="119" t="s">
        <v>448</v>
      </c>
      <c r="B251" s="120" t="s">
        <v>455</v>
      </c>
      <c r="C251" s="119" t="s">
        <v>177</v>
      </c>
      <c r="D251" s="120" t="s">
        <v>606</v>
      </c>
      <c r="E251" s="133">
        <v>0</v>
      </c>
      <c r="F251" s="133">
        <v>0</v>
      </c>
      <c r="G251" s="133">
        <v>0</v>
      </c>
      <c r="H251" s="133">
        <v>0</v>
      </c>
      <c r="I251" s="133">
        <v>0</v>
      </c>
      <c r="J251" s="133">
        <v>0</v>
      </c>
      <c r="K251" s="133">
        <v>0</v>
      </c>
      <c r="L251" s="133">
        <v>0</v>
      </c>
      <c r="M251" s="133">
        <v>0</v>
      </c>
    </row>
    <row r="252" spans="1:13" x14ac:dyDescent="0.25">
      <c r="A252" s="117" t="s">
        <v>448</v>
      </c>
      <c r="B252" s="118" t="s">
        <v>456</v>
      </c>
      <c r="C252" s="117" t="s">
        <v>177</v>
      </c>
      <c r="D252" s="118" t="s">
        <v>606</v>
      </c>
      <c r="E252" s="131">
        <v>0</v>
      </c>
      <c r="F252" s="131">
        <v>0</v>
      </c>
      <c r="G252" s="131">
        <v>0</v>
      </c>
      <c r="H252" s="131">
        <v>0</v>
      </c>
      <c r="I252" s="131">
        <v>0</v>
      </c>
      <c r="J252" s="131">
        <v>0</v>
      </c>
      <c r="K252" s="131">
        <v>0</v>
      </c>
      <c r="L252" s="131">
        <v>0</v>
      </c>
      <c r="M252" s="131">
        <v>0</v>
      </c>
    </row>
    <row r="253" spans="1:13" x14ac:dyDescent="0.25">
      <c r="A253" s="119" t="s">
        <v>448</v>
      </c>
      <c r="B253" s="120" t="s">
        <v>457</v>
      </c>
      <c r="C253" s="119" t="s">
        <v>177</v>
      </c>
      <c r="D253" s="120" t="s">
        <v>606</v>
      </c>
      <c r="E253" s="133">
        <v>0</v>
      </c>
      <c r="F253" s="133">
        <v>0</v>
      </c>
      <c r="G253" s="133">
        <v>0</v>
      </c>
      <c r="H253" s="133">
        <v>0</v>
      </c>
      <c r="I253" s="133">
        <v>0</v>
      </c>
      <c r="J253" s="133">
        <v>0</v>
      </c>
      <c r="K253" s="133">
        <v>0</v>
      </c>
      <c r="L253" s="133">
        <v>0</v>
      </c>
      <c r="M253" s="133">
        <v>0</v>
      </c>
    </row>
    <row r="254" spans="1:13" x14ac:dyDescent="0.25">
      <c r="A254" s="117" t="s">
        <v>448</v>
      </c>
      <c r="B254" s="118" t="s">
        <v>458</v>
      </c>
      <c r="C254" s="117" t="s">
        <v>177</v>
      </c>
      <c r="D254" s="118" t="s">
        <v>606</v>
      </c>
      <c r="E254" s="131">
        <v>0</v>
      </c>
      <c r="F254" s="131">
        <v>0</v>
      </c>
      <c r="G254" s="131">
        <v>0</v>
      </c>
      <c r="H254" s="131">
        <v>0</v>
      </c>
      <c r="I254" s="131">
        <v>0</v>
      </c>
      <c r="J254" s="131">
        <v>0</v>
      </c>
      <c r="K254" s="131">
        <v>0</v>
      </c>
      <c r="L254" s="131">
        <v>0</v>
      </c>
      <c r="M254" s="131">
        <v>0</v>
      </c>
    </row>
    <row r="255" spans="1:13" x14ac:dyDescent="0.25">
      <c r="A255" s="119" t="s">
        <v>448</v>
      </c>
      <c r="B255" s="120" t="s">
        <v>459</v>
      </c>
      <c r="C255" s="119" t="s">
        <v>176</v>
      </c>
      <c r="D255" s="120" t="s">
        <v>163</v>
      </c>
      <c r="E255" s="133">
        <v>3</v>
      </c>
      <c r="F255" s="133">
        <v>0</v>
      </c>
      <c r="G255" s="133">
        <v>0</v>
      </c>
      <c r="H255" s="133">
        <v>3</v>
      </c>
      <c r="I255" s="133">
        <v>0</v>
      </c>
      <c r="J255" s="133">
        <v>0</v>
      </c>
      <c r="K255" s="133">
        <v>0</v>
      </c>
      <c r="L255" s="133">
        <v>0</v>
      </c>
      <c r="M255" s="133">
        <v>0</v>
      </c>
    </row>
    <row r="256" spans="1:13" x14ac:dyDescent="0.25">
      <c r="A256" s="117" t="s">
        <v>448</v>
      </c>
      <c r="B256" s="118" t="s">
        <v>460</v>
      </c>
      <c r="C256" s="117" t="s">
        <v>176</v>
      </c>
      <c r="D256" s="118" t="s">
        <v>606</v>
      </c>
      <c r="E256" s="131">
        <v>0</v>
      </c>
      <c r="F256" s="131">
        <v>0</v>
      </c>
      <c r="G256" s="131">
        <v>3</v>
      </c>
      <c r="H256" s="131">
        <v>3</v>
      </c>
      <c r="I256" s="131">
        <v>0</v>
      </c>
      <c r="J256" s="131">
        <v>0</v>
      </c>
      <c r="K256" s="131">
        <v>0</v>
      </c>
      <c r="L256" s="131">
        <v>0</v>
      </c>
      <c r="M256" s="131">
        <v>0</v>
      </c>
    </row>
    <row r="257" spans="1:13" x14ac:dyDescent="0.25">
      <c r="A257" s="119" t="s">
        <v>461</v>
      </c>
      <c r="B257" s="120" t="s">
        <v>462</v>
      </c>
      <c r="C257" s="119" t="s">
        <v>176</v>
      </c>
      <c r="D257" s="120" t="s">
        <v>606</v>
      </c>
      <c r="E257" s="133">
        <v>0</v>
      </c>
      <c r="F257" s="133">
        <v>0</v>
      </c>
      <c r="G257" s="133">
        <v>0</v>
      </c>
      <c r="H257" s="133">
        <v>0</v>
      </c>
      <c r="I257" s="133">
        <v>0</v>
      </c>
      <c r="J257" s="133">
        <v>0</v>
      </c>
      <c r="K257" s="133">
        <v>0</v>
      </c>
      <c r="L257" s="133">
        <v>0</v>
      </c>
      <c r="M257" s="133">
        <v>0</v>
      </c>
    </row>
    <row r="258" spans="1:13" x14ac:dyDescent="0.25">
      <c r="A258" s="117" t="s">
        <v>463</v>
      </c>
      <c r="B258" s="118" t="s">
        <v>464</v>
      </c>
      <c r="C258" s="117" t="s">
        <v>176</v>
      </c>
      <c r="D258" s="118" t="s">
        <v>606</v>
      </c>
      <c r="E258" s="131">
        <v>3</v>
      </c>
      <c r="F258" s="131">
        <v>0</v>
      </c>
      <c r="G258" s="131">
        <v>3</v>
      </c>
      <c r="H258" s="131">
        <v>0</v>
      </c>
      <c r="I258" s="131">
        <v>3</v>
      </c>
      <c r="J258" s="131">
        <v>0</v>
      </c>
      <c r="K258" s="131">
        <v>0</v>
      </c>
      <c r="L258" s="131">
        <v>0</v>
      </c>
      <c r="M258" s="131">
        <v>0</v>
      </c>
    </row>
    <row r="259" spans="1:13" x14ac:dyDescent="0.25">
      <c r="A259" s="119" t="s">
        <v>463</v>
      </c>
      <c r="B259" s="120" t="s">
        <v>465</v>
      </c>
      <c r="C259" s="119" t="s">
        <v>176</v>
      </c>
      <c r="D259" s="120" t="s">
        <v>606</v>
      </c>
      <c r="E259" s="133">
        <v>3</v>
      </c>
      <c r="F259" s="133">
        <v>3</v>
      </c>
      <c r="G259" s="133">
        <v>3</v>
      </c>
      <c r="H259" s="133">
        <v>3</v>
      </c>
      <c r="I259" s="133">
        <v>3</v>
      </c>
      <c r="J259" s="133">
        <v>0</v>
      </c>
      <c r="K259" s="133">
        <v>0</v>
      </c>
      <c r="L259" s="133">
        <v>0</v>
      </c>
      <c r="M259" s="133">
        <v>3</v>
      </c>
    </row>
    <row r="260" spans="1:13" x14ac:dyDescent="0.25">
      <c r="A260" s="117" t="s">
        <v>463</v>
      </c>
      <c r="B260" s="118" t="s">
        <v>466</v>
      </c>
      <c r="C260" s="117" t="s">
        <v>176</v>
      </c>
      <c r="D260" s="118" t="s">
        <v>606</v>
      </c>
      <c r="E260" s="131">
        <v>3</v>
      </c>
      <c r="F260" s="131">
        <v>0</v>
      </c>
      <c r="G260" s="131">
        <v>0</v>
      </c>
      <c r="H260" s="131">
        <v>0</v>
      </c>
      <c r="I260" s="131">
        <v>0</v>
      </c>
      <c r="J260" s="131">
        <v>0</v>
      </c>
      <c r="K260" s="131">
        <v>3</v>
      </c>
      <c r="L260" s="131">
        <v>0</v>
      </c>
      <c r="M260" s="131">
        <v>0</v>
      </c>
    </row>
    <row r="261" spans="1:13" x14ac:dyDescent="0.25">
      <c r="A261" s="119" t="s">
        <v>463</v>
      </c>
      <c r="B261" s="120" t="s">
        <v>467</v>
      </c>
      <c r="C261" s="119" t="s">
        <v>176</v>
      </c>
      <c r="D261" s="120" t="s">
        <v>606</v>
      </c>
      <c r="E261" s="133">
        <v>3</v>
      </c>
      <c r="F261" s="133">
        <v>3</v>
      </c>
      <c r="G261" s="133">
        <v>3</v>
      </c>
      <c r="H261" s="133">
        <v>3</v>
      </c>
      <c r="I261" s="133">
        <v>0</v>
      </c>
      <c r="J261" s="133">
        <v>3</v>
      </c>
      <c r="K261" s="133">
        <v>0</v>
      </c>
      <c r="L261" s="133">
        <v>0</v>
      </c>
      <c r="M261" s="133">
        <v>6</v>
      </c>
    </row>
    <row r="262" spans="1:13" x14ac:dyDescent="0.25">
      <c r="A262" s="117" t="s">
        <v>463</v>
      </c>
      <c r="B262" s="118" t="s">
        <v>468</v>
      </c>
      <c r="C262" s="117" t="s">
        <v>176</v>
      </c>
      <c r="D262" s="118" t="s">
        <v>606</v>
      </c>
      <c r="E262" s="131">
        <v>3</v>
      </c>
      <c r="F262" s="131">
        <v>3</v>
      </c>
      <c r="G262" s="131">
        <v>3</v>
      </c>
      <c r="H262" s="131">
        <v>3</v>
      </c>
      <c r="I262" s="131">
        <v>3</v>
      </c>
      <c r="J262" s="131">
        <v>0</v>
      </c>
      <c r="K262" s="131">
        <v>0</v>
      </c>
      <c r="L262" s="131">
        <v>3</v>
      </c>
      <c r="M262" s="131">
        <v>0</v>
      </c>
    </row>
    <row r="263" spans="1:13" x14ac:dyDescent="0.25">
      <c r="A263" s="119" t="s">
        <v>463</v>
      </c>
      <c r="B263" s="120" t="s">
        <v>469</v>
      </c>
      <c r="C263" s="119" t="s">
        <v>177</v>
      </c>
      <c r="D263" s="120" t="s">
        <v>606</v>
      </c>
      <c r="E263" s="133">
        <v>0</v>
      </c>
      <c r="F263" s="133">
        <v>0</v>
      </c>
      <c r="G263" s="133">
        <v>0</v>
      </c>
      <c r="H263" s="133">
        <v>0</v>
      </c>
      <c r="I263" s="133">
        <v>0</v>
      </c>
      <c r="J263" s="133">
        <v>0</v>
      </c>
      <c r="K263" s="133">
        <v>0</v>
      </c>
      <c r="L263" s="133">
        <v>0</v>
      </c>
      <c r="M263" s="133">
        <v>0</v>
      </c>
    </row>
    <row r="264" spans="1:13" x14ac:dyDescent="0.25">
      <c r="A264" s="117" t="s">
        <v>470</v>
      </c>
      <c r="B264" s="118" t="s">
        <v>471</v>
      </c>
      <c r="C264" s="117" t="s">
        <v>176</v>
      </c>
      <c r="D264" s="118" t="s">
        <v>606</v>
      </c>
      <c r="E264" s="131">
        <v>6</v>
      </c>
      <c r="F264" s="131">
        <v>3</v>
      </c>
      <c r="G264" s="131">
        <v>3</v>
      </c>
      <c r="H264" s="131">
        <v>3</v>
      </c>
      <c r="I264" s="131">
        <v>6</v>
      </c>
      <c r="J264" s="131">
        <v>0</v>
      </c>
      <c r="K264" s="131">
        <v>0</v>
      </c>
      <c r="L264" s="131">
        <v>0</v>
      </c>
      <c r="M264" s="131">
        <v>18</v>
      </c>
    </row>
    <row r="265" spans="1:13" x14ac:dyDescent="0.25">
      <c r="A265" s="119" t="s">
        <v>472</v>
      </c>
      <c r="B265" s="120" t="s">
        <v>473</v>
      </c>
      <c r="C265" s="119" t="s">
        <v>176</v>
      </c>
      <c r="D265" s="120" t="s">
        <v>606</v>
      </c>
      <c r="E265" s="133">
        <v>0</v>
      </c>
      <c r="F265" s="133">
        <v>0</v>
      </c>
      <c r="G265" s="133">
        <v>0</v>
      </c>
      <c r="H265" s="133">
        <v>0</v>
      </c>
      <c r="I265" s="133">
        <v>0</v>
      </c>
      <c r="J265" s="133">
        <v>0</v>
      </c>
      <c r="K265" s="133">
        <v>0</v>
      </c>
      <c r="L265" s="133">
        <v>0</v>
      </c>
      <c r="M265" s="133">
        <v>4</v>
      </c>
    </row>
    <row r="266" spans="1:13" x14ac:dyDescent="0.25">
      <c r="A266" s="117" t="s">
        <v>472</v>
      </c>
      <c r="B266" s="118" t="s">
        <v>474</v>
      </c>
      <c r="C266" s="117" t="s">
        <v>177</v>
      </c>
      <c r="D266" s="118" t="s">
        <v>607</v>
      </c>
      <c r="E266" s="131">
        <v>0</v>
      </c>
      <c r="F266" s="131">
        <v>0</v>
      </c>
      <c r="G266" s="131">
        <v>0</v>
      </c>
      <c r="H266" s="131">
        <v>0</v>
      </c>
      <c r="I266" s="131">
        <v>0</v>
      </c>
      <c r="J266" s="131">
        <v>0</v>
      </c>
      <c r="K266" s="131">
        <v>0</v>
      </c>
      <c r="L266" s="131">
        <v>0</v>
      </c>
      <c r="M266" s="131">
        <v>0</v>
      </c>
    </row>
    <row r="267" spans="1:13" x14ac:dyDescent="0.25">
      <c r="A267" s="119" t="s">
        <v>472</v>
      </c>
      <c r="B267" s="120" t="s">
        <v>475</v>
      </c>
      <c r="C267" s="119" t="s">
        <v>176</v>
      </c>
      <c r="D267" s="120" t="s">
        <v>606</v>
      </c>
      <c r="E267" s="133">
        <v>9</v>
      </c>
      <c r="F267" s="133">
        <v>3</v>
      </c>
      <c r="G267" s="133">
        <v>3</v>
      </c>
      <c r="H267" s="133">
        <v>3</v>
      </c>
      <c r="I267" s="133">
        <v>3</v>
      </c>
      <c r="J267" s="133">
        <v>0</v>
      </c>
      <c r="K267" s="133">
        <v>0</v>
      </c>
      <c r="L267" s="133">
        <v>0</v>
      </c>
      <c r="M267" s="133">
        <v>0</v>
      </c>
    </row>
    <row r="268" spans="1:13" x14ac:dyDescent="0.25">
      <c r="A268" s="117" t="s">
        <v>472</v>
      </c>
      <c r="B268" s="118" t="s">
        <v>476</v>
      </c>
      <c r="C268" s="117" t="s">
        <v>176</v>
      </c>
      <c r="D268" s="118" t="s">
        <v>606</v>
      </c>
      <c r="E268" s="131">
        <v>6</v>
      </c>
      <c r="F268" s="131">
        <v>3</v>
      </c>
      <c r="G268" s="131">
        <v>3</v>
      </c>
      <c r="H268" s="131">
        <v>3</v>
      </c>
      <c r="I268" s="131">
        <v>3</v>
      </c>
      <c r="J268" s="131">
        <v>0</v>
      </c>
      <c r="K268" s="131">
        <v>3</v>
      </c>
      <c r="L268" s="131">
        <v>12</v>
      </c>
      <c r="M268" s="131">
        <v>7</v>
      </c>
    </row>
    <row r="269" spans="1:13" x14ac:dyDescent="0.25">
      <c r="A269" s="119" t="s">
        <v>472</v>
      </c>
      <c r="B269" s="120" t="s">
        <v>477</v>
      </c>
      <c r="C269" s="119" t="s">
        <v>176</v>
      </c>
      <c r="D269" s="120" t="s">
        <v>608</v>
      </c>
      <c r="E269" s="133">
        <v>0</v>
      </c>
      <c r="F269" s="133">
        <v>0</v>
      </c>
      <c r="G269" s="133">
        <v>0</v>
      </c>
      <c r="H269" s="133">
        <v>0</v>
      </c>
      <c r="I269" s="133">
        <v>0</v>
      </c>
      <c r="J269" s="133">
        <v>0</v>
      </c>
      <c r="K269" s="133">
        <v>0</v>
      </c>
      <c r="L269" s="133">
        <v>0</v>
      </c>
      <c r="M269" s="133">
        <v>0</v>
      </c>
    </row>
    <row r="270" spans="1:13" x14ac:dyDescent="0.25">
      <c r="A270" s="117" t="s">
        <v>472</v>
      </c>
      <c r="B270" s="118" t="s">
        <v>478</v>
      </c>
      <c r="C270" s="117" t="s">
        <v>177</v>
      </c>
      <c r="D270" s="118" t="s">
        <v>606</v>
      </c>
      <c r="E270" s="131">
        <v>0</v>
      </c>
      <c r="F270" s="131">
        <v>0</v>
      </c>
      <c r="G270" s="131">
        <v>0</v>
      </c>
      <c r="H270" s="131">
        <v>0</v>
      </c>
      <c r="I270" s="131">
        <v>0</v>
      </c>
      <c r="J270" s="131">
        <v>0</v>
      </c>
      <c r="K270" s="131">
        <v>0</v>
      </c>
      <c r="L270" s="131">
        <v>0</v>
      </c>
      <c r="M270" s="131">
        <v>0</v>
      </c>
    </row>
    <row r="271" spans="1:13" x14ac:dyDescent="0.25">
      <c r="A271" s="119" t="s">
        <v>472</v>
      </c>
      <c r="B271" s="120" t="s">
        <v>479</v>
      </c>
      <c r="C271" s="119" t="s">
        <v>176</v>
      </c>
      <c r="D271" s="120" t="s">
        <v>606</v>
      </c>
      <c r="E271" s="133">
        <v>3</v>
      </c>
      <c r="F271" s="133">
        <v>0</v>
      </c>
      <c r="G271" s="133">
        <v>0</v>
      </c>
      <c r="H271" s="133">
        <v>0</v>
      </c>
      <c r="I271" s="133">
        <v>0</v>
      </c>
      <c r="J271" s="133">
        <v>0</v>
      </c>
      <c r="K271" s="133">
        <v>0</v>
      </c>
      <c r="L271" s="133">
        <v>0</v>
      </c>
      <c r="M271" s="133">
        <v>3</v>
      </c>
    </row>
    <row r="272" spans="1:13" x14ac:dyDescent="0.25">
      <c r="A272" s="117" t="s">
        <v>472</v>
      </c>
      <c r="B272" s="118" t="s">
        <v>480</v>
      </c>
      <c r="C272" s="117" t="s">
        <v>176</v>
      </c>
      <c r="D272" s="118" t="s">
        <v>606</v>
      </c>
      <c r="E272" s="131">
        <v>9</v>
      </c>
      <c r="F272" s="131">
        <v>3</v>
      </c>
      <c r="G272" s="131">
        <v>3</v>
      </c>
      <c r="H272" s="131">
        <v>3</v>
      </c>
      <c r="I272" s="131">
        <v>0</v>
      </c>
      <c r="J272" s="131">
        <v>3</v>
      </c>
      <c r="K272" s="131">
        <v>3</v>
      </c>
      <c r="L272" s="131">
        <v>7</v>
      </c>
      <c r="M272" s="131">
        <v>0</v>
      </c>
    </row>
    <row r="273" spans="1:13" x14ac:dyDescent="0.25">
      <c r="A273" s="119" t="s">
        <v>481</v>
      </c>
      <c r="B273" s="120" t="s">
        <v>482</v>
      </c>
      <c r="C273" s="119" t="s">
        <v>176</v>
      </c>
      <c r="D273" s="120" t="s">
        <v>606</v>
      </c>
      <c r="E273" s="133">
        <v>3</v>
      </c>
      <c r="F273" s="133">
        <v>3</v>
      </c>
      <c r="G273" s="133">
        <v>3</v>
      </c>
      <c r="H273" s="133">
        <v>3</v>
      </c>
      <c r="I273" s="133">
        <v>0</v>
      </c>
      <c r="J273" s="133">
        <v>0</v>
      </c>
      <c r="K273" s="133">
        <v>0</v>
      </c>
      <c r="L273" s="133">
        <v>0</v>
      </c>
      <c r="M273" s="133">
        <v>0</v>
      </c>
    </row>
    <row r="274" spans="1:13" x14ac:dyDescent="0.25">
      <c r="A274" s="117" t="s">
        <v>481</v>
      </c>
      <c r="B274" s="118" t="s">
        <v>483</v>
      </c>
      <c r="C274" s="117" t="s">
        <v>176</v>
      </c>
      <c r="D274" s="118" t="s">
        <v>606</v>
      </c>
      <c r="E274" s="131">
        <v>3</v>
      </c>
      <c r="F274" s="131">
        <v>0</v>
      </c>
      <c r="G274" s="131">
        <v>0</v>
      </c>
      <c r="H274" s="131">
        <v>0</v>
      </c>
      <c r="I274" s="131">
        <v>0</v>
      </c>
      <c r="J274" s="131">
        <v>0</v>
      </c>
      <c r="K274" s="131">
        <v>0</v>
      </c>
      <c r="L274" s="131">
        <v>0</v>
      </c>
      <c r="M274" s="131">
        <v>0</v>
      </c>
    </row>
    <row r="275" spans="1:13" x14ac:dyDescent="0.25">
      <c r="A275" s="119" t="s">
        <v>481</v>
      </c>
      <c r="B275" s="120" t="s">
        <v>484</v>
      </c>
      <c r="C275" s="119" t="s">
        <v>176</v>
      </c>
      <c r="D275" s="120" t="s">
        <v>606</v>
      </c>
      <c r="E275" s="133">
        <v>3</v>
      </c>
      <c r="F275" s="133">
        <v>0</v>
      </c>
      <c r="G275" s="133">
        <v>0</v>
      </c>
      <c r="H275" s="133">
        <v>0</v>
      </c>
      <c r="I275" s="133">
        <v>0</v>
      </c>
      <c r="J275" s="133">
        <v>0</v>
      </c>
      <c r="K275" s="133">
        <v>0</v>
      </c>
      <c r="L275" s="133">
        <v>0</v>
      </c>
      <c r="M275" s="133">
        <v>0</v>
      </c>
    </row>
    <row r="276" spans="1:13" x14ac:dyDescent="0.25">
      <c r="A276" s="117" t="s">
        <v>481</v>
      </c>
      <c r="B276" s="118" t="s">
        <v>485</v>
      </c>
      <c r="C276" s="117" t="s">
        <v>176</v>
      </c>
      <c r="D276" s="118" t="s">
        <v>606</v>
      </c>
      <c r="E276" s="131">
        <v>3</v>
      </c>
      <c r="F276" s="131">
        <v>3</v>
      </c>
      <c r="G276" s="131">
        <v>3</v>
      </c>
      <c r="H276" s="131">
        <v>3</v>
      </c>
      <c r="I276" s="131">
        <v>0</v>
      </c>
      <c r="J276" s="131">
        <v>3</v>
      </c>
      <c r="K276" s="131">
        <v>3</v>
      </c>
      <c r="L276" s="131">
        <v>0</v>
      </c>
      <c r="M276" s="131">
        <v>0</v>
      </c>
    </row>
    <row r="277" spans="1:13" x14ac:dyDescent="0.25">
      <c r="A277" s="119" t="s">
        <v>481</v>
      </c>
      <c r="B277" s="120" t="s">
        <v>486</v>
      </c>
      <c r="C277" s="119" t="s">
        <v>176</v>
      </c>
      <c r="D277" s="120" t="s">
        <v>606</v>
      </c>
      <c r="E277" s="133">
        <v>3</v>
      </c>
      <c r="F277" s="133">
        <v>3</v>
      </c>
      <c r="G277" s="133">
        <v>3</v>
      </c>
      <c r="H277" s="133">
        <v>3</v>
      </c>
      <c r="I277" s="133">
        <v>0</v>
      </c>
      <c r="J277" s="133">
        <v>0</v>
      </c>
      <c r="K277" s="133">
        <v>0</v>
      </c>
      <c r="L277" s="133">
        <v>0</v>
      </c>
      <c r="M277" s="133">
        <v>3</v>
      </c>
    </row>
    <row r="278" spans="1:13" x14ac:dyDescent="0.25">
      <c r="A278" s="117" t="s">
        <v>481</v>
      </c>
      <c r="B278" s="118" t="s">
        <v>487</v>
      </c>
      <c r="C278" s="117" t="s">
        <v>176</v>
      </c>
      <c r="D278" s="118" t="s">
        <v>606</v>
      </c>
      <c r="E278" s="131">
        <v>0</v>
      </c>
      <c r="F278" s="131">
        <v>0</v>
      </c>
      <c r="G278" s="131">
        <v>0</v>
      </c>
      <c r="H278" s="131">
        <v>0</v>
      </c>
      <c r="I278" s="131">
        <v>0</v>
      </c>
      <c r="J278" s="131">
        <v>0</v>
      </c>
      <c r="K278" s="131">
        <v>0</v>
      </c>
      <c r="L278" s="131">
        <v>0</v>
      </c>
      <c r="M278" s="131">
        <v>0</v>
      </c>
    </row>
    <row r="279" spans="1:13" x14ac:dyDescent="0.25">
      <c r="A279" s="119" t="s">
        <v>481</v>
      </c>
      <c r="B279" s="120" t="s">
        <v>565</v>
      </c>
      <c r="C279" s="119" t="s">
        <v>177</v>
      </c>
      <c r="D279" s="120" t="s">
        <v>607</v>
      </c>
      <c r="E279" s="133">
        <v>0</v>
      </c>
      <c r="F279" s="133">
        <v>0</v>
      </c>
      <c r="G279" s="133">
        <v>0</v>
      </c>
      <c r="H279" s="133">
        <v>0</v>
      </c>
      <c r="I279" s="133">
        <v>0</v>
      </c>
      <c r="J279" s="133">
        <v>0</v>
      </c>
      <c r="K279" s="133">
        <v>0</v>
      </c>
      <c r="L279" s="133">
        <v>0</v>
      </c>
      <c r="M279" s="133">
        <v>0</v>
      </c>
    </row>
    <row r="280" spans="1:13" x14ac:dyDescent="0.25">
      <c r="A280" s="117" t="s">
        <v>481</v>
      </c>
      <c r="B280" s="118" t="s">
        <v>488</v>
      </c>
      <c r="C280" s="117" t="s">
        <v>177</v>
      </c>
      <c r="D280" s="118" t="s">
        <v>607</v>
      </c>
      <c r="E280" s="131">
        <v>0</v>
      </c>
      <c r="F280" s="131">
        <v>0</v>
      </c>
      <c r="G280" s="131">
        <v>0</v>
      </c>
      <c r="H280" s="131">
        <v>0</v>
      </c>
      <c r="I280" s="131">
        <v>0</v>
      </c>
      <c r="J280" s="131">
        <v>0</v>
      </c>
      <c r="K280" s="131">
        <v>0</v>
      </c>
      <c r="L280" s="131">
        <v>0</v>
      </c>
      <c r="M280" s="131">
        <v>0</v>
      </c>
    </row>
    <row r="281" spans="1:13" x14ac:dyDescent="0.25">
      <c r="A281" s="119" t="s">
        <v>481</v>
      </c>
      <c r="B281" s="120" t="s">
        <v>490</v>
      </c>
      <c r="C281" s="119" t="s">
        <v>177</v>
      </c>
      <c r="D281" s="120" t="s">
        <v>606</v>
      </c>
      <c r="E281" s="133">
        <v>0</v>
      </c>
      <c r="F281" s="133">
        <v>0</v>
      </c>
      <c r="G281" s="133">
        <v>0</v>
      </c>
      <c r="H281" s="133">
        <v>0</v>
      </c>
      <c r="I281" s="133">
        <v>0</v>
      </c>
      <c r="J281" s="133">
        <v>0</v>
      </c>
      <c r="K281" s="133">
        <v>0</v>
      </c>
      <c r="L281" s="133">
        <v>0</v>
      </c>
      <c r="M281" s="133">
        <v>0</v>
      </c>
    </row>
    <row r="282" spans="1:13" x14ac:dyDescent="0.25">
      <c r="A282" s="117" t="s">
        <v>481</v>
      </c>
      <c r="B282" s="118" t="s">
        <v>491</v>
      </c>
      <c r="C282" s="117" t="s">
        <v>176</v>
      </c>
      <c r="D282" s="118" t="s">
        <v>606</v>
      </c>
      <c r="E282" s="131">
        <v>0</v>
      </c>
      <c r="F282" s="131">
        <v>0</v>
      </c>
      <c r="G282" s="131">
        <v>0</v>
      </c>
      <c r="H282" s="131">
        <v>0</v>
      </c>
      <c r="I282" s="131">
        <v>0</v>
      </c>
      <c r="J282" s="131">
        <v>0</v>
      </c>
      <c r="K282" s="131">
        <v>0</v>
      </c>
      <c r="L282" s="131">
        <v>0</v>
      </c>
      <c r="M282" s="131">
        <v>0</v>
      </c>
    </row>
    <row r="283" spans="1:13" x14ac:dyDescent="0.25">
      <c r="A283" s="119" t="s">
        <v>481</v>
      </c>
      <c r="B283" s="120" t="s">
        <v>492</v>
      </c>
      <c r="C283" s="119" t="s">
        <v>176</v>
      </c>
      <c r="D283" s="120" t="s">
        <v>606</v>
      </c>
      <c r="E283" s="133">
        <v>3</v>
      </c>
      <c r="F283" s="133">
        <v>0</v>
      </c>
      <c r="G283" s="133">
        <v>0</v>
      </c>
      <c r="H283" s="133">
        <v>0</v>
      </c>
      <c r="I283" s="133">
        <v>0</v>
      </c>
      <c r="J283" s="133">
        <v>0</v>
      </c>
      <c r="K283" s="133">
        <v>0</v>
      </c>
      <c r="L283" s="133">
        <v>0</v>
      </c>
      <c r="M283" s="133">
        <v>0</v>
      </c>
    </row>
    <row r="284" spans="1:13" x14ac:dyDescent="0.25">
      <c r="A284" s="117" t="s">
        <v>481</v>
      </c>
      <c r="B284" s="118" t="s">
        <v>493</v>
      </c>
      <c r="C284" s="117" t="s">
        <v>176</v>
      </c>
      <c r="D284" s="118" t="s">
        <v>606</v>
      </c>
      <c r="E284" s="131">
        <v>3</v>
      </c>
      <c r="F284" s="131">
        <v>3</v>
      </c>
      <c r="G284" s="131">
        <v>3</v>
      </c>
      <c r="H284" s="131">
        <v>3</v>
      </c>
      <c r="I284" s="131">
        <v>0</v>
      </c>
      <c r="J284" s="131">
        <v>0</v>
      </c>
      <c r="K284" s="131">
        <v>0</v>
      </c>
      <c r="L284" s="131">
        <v>0</v>
      </c>
      <c r="M284" s="131">
        <v>3</v>
      </c>
    </row>
    <row r="285" spans="1:13" x14ac:dyDescent="0.25">
      <c r="A285" s="119" t="s">
        <v>481</v>
      </c>
      <c r="B285" s="120" t="s">
        <v>494</v>
      </c>
      <c r="C285" s="119" t="s">
        <v>176</v>
      </c>
      <c r="D285" s="120" t="s">
        <v>606</v>
      </c>
      <c r="E285" s="133">
        <v>0</v>
      </c>
      <c r="F285" s="133">
        <v>0</v>
      </c>
      <c r="G285" s="133">
        <v>0</v>
      </c>
      <c r="H285" s="133">
        <v>0</v>
      </c>
      <c r="I285" s="133">
        <v>0</v>
      </c>
      <c r="J285" s="133">
        <v>0</v>
      </c>
      <c r="K285" s="133">
        <v>0</v>
      </c>
      <c r="L285" s="133">
        <v>0</v>
      </c>
      <c r="M285" s="133">
        <v>0</v>
      </c>
    </row>
    <row r="286" spans="1:13" x14ac:dyDescent="0.25">
      <c r="A286" s="117" t="s">
        <v>481</v>
      </c>
      <c r="B286" s="118" t="s">
        <v>495</v>
      </c>
      <c r="C286" s="117" t="s">
        <v>176</v>
      </c>
      <c r="D286" s="118" t="s">
        <v>606</v>
      </c>
      <c r="E286" s="131">
        <v>3</v>
      </c>
      <c r="F286" s="131">
        <v>0</v>
      </c>
      <c r="G286" s="131">
        <v>0</v>
      </c>
      <c r="H286" s="131">
        <v>3</v>
      </c>
      <c r="I286" s="131">
        <v>0</v>
      </c>
      <c r="J286" s="131">
        <v>0</v>
      </c>
      <c r="K286" s="131">
        <v>0</v>
      </c>
      <c r="L286" s="131">
        <v>0</v>
      </c>
      <c r="M286" s="131">
        <v>0</v>
      </c>
    </row>
    <row r="287" spans="1:13" x14ac:dyDescent="0.25">
      <c r="A287" s="119" t="s">
        <v>481</v>
      </c>
      <c r="B287" s="120" t="s">
        <v>496</v>
      </c>
      <c r="C287" s="119" t="s">
        <v>176</v>
      </c>
      <c r="D287" s="120" t="s">
        <v>606</v>
      </c>
      <c r="E287" s="133">
        <v>3</v>
      </c>
      <c r="F287" s="133">
        <v>0</v>
      </c>
      <c r="G287" s="133">
        <v>3</v>
      </c>
      <c r="H287" s="133">
        <v>3</v>
      </c>
      <c r="I287" s="133">
        <v>3</v>
      </c>
      <c r="J287" s="133">
        <v>0</v>
      </c>
      <c r="K287" s="133">
        <v>3</v>
      </c>
      <c r="L287" s="133">
        <v>0</v>
      </c>
      <c r="M287" s="133">
        <v>24</v>
      </c>
    </row>
    <row r="288" spans="1:13" x14ac:dyDescent="0.25">
      <c r="A288" s="117" t="s">
        <v>481</v>
      </c>
      <c r="B288" s="118" t="s">
        <v>497</v>
      </c>
      <c r="C288" s="117" t="s">
        <v>177</v>
      </c>
      <c r="D288" s="118" t="s">
        <v>606</v>
      </c>
      <c r="E288" s="131">
        <v>0</v>
      </c>
      <c r="F288" s="131">
        <v>0</v>
      </c>
      <c r="G288" s="131">
        <v>0</v>
      </c>
      <c r="H288" s="131">
        <v>0</v>
      </c>
      <c r="I288" s="131">
        <v>0</v>
      </c>
      <c r="J288" s="131">
        <v>0</v>
      </c>
      <c r="K288" s="131">
        <v>0</v>
      </c>
      <c r="L288" s="131">
        <v>0</v>
      </c>
      <c r="M288" s="131">
        <v>0</v>
      </c>
    </row>
    <row r="289" spans="1:13" x14ac:dyDescent="0.25">
      <c r="A289" s="119" t="s">
        <v>481</v>
      </c>
      <c r="B289" s="120" t="s">
        <v>498</v>
      </c>
      <c r="C289" s="119" t="s">
        <v>177</v>
      </c>
      <c r="D289" s="120" t="s">
        <v>606</v>
      </c>
      <c r="E289" s="133">
        <v>0</v>
      </c>
      <c r="F289" s="133">
        <v>0</v>
      </c>
      <c r="G289" s="133">
        <v>0</v>
      </c>
      <c r="H289" s="133">
        <v>0</v>
      </c>
      <c r="I289" s="133">
        <v>0</v>
      </c>
      <c r="J289" s="133">
        <v>0</v>
      </c>
      <c r="K289" s="133">
        <v>0</v>
      </c>
      <c r="L289" s="133">
        <v>0</v>
      </c>
      <c r="M289" s="133">
        <v>0</v>
      </c>
    </row>
    <row r="290" spans="1:13" x14ac:dyDescent="0.25">
      <c r="A290" s="117" t="s">
        <v>481</v>
      </c>
      <c r="B290" s="118" t="s">
        <v>499</v>
      </c>
      <c r="C290" s="117" t="s">
        <v>176</v>
      </c>
      <c r="D290" s="118" t="s">
        <v>606</v>
      </c>
      <c r="E290" s="131">
        <v>0</v>
      </c>
      <c r="F290" s="131">
        <v>0</v>
      </c>
      <c r="G290" s="131">
        <v>0</v>
      </c>
      <c r="H290" s="131">
        <v>0</v>
      </c>
      <c r="I290" s="131">
        <v>0</v>
      </c>
      <c r="J290" s="131">
        <v>0</v>
      </c>
      <c r="K290" s="131">
        <v>0</v>
      </c>
      <c r="L290" s="131">
        <v>0</v>
      </c>
      <c r="M290" s="131">
        <v>0</v>
      </c>
    </row>
    <row r="291" spans="1:13" x14ac:dyDescent="0.25">
      <c r="A291" s="119" t="s">
        <v>481</v>
      </c>
      <c r="B291" s="120" t="s">
        <v>500</v>
      </c>
      <c r="C291" s="119" t="s">
        <v>176</v>
      </c>
      <c r="D291" s="120" t="s">
        <v>606</v>
      </c>
      <c r="E291" s="133">
        <v>6</v>
      </c>
      <c r="F291" s="133">
        <v>0</v>
      </c>
      <c r="G291" s="133">
        <v>3</v>
      </c>
      <c r="H291" s="133">
        <v>3</v>
      </c>
      <c r="I291" s="133">
        <v>3</v>
      </c>
      <c r="J291" s="133">
        <v>0</v>
      </c>
      <c r="K291" s="133">
        <v>0</v>
      </c>
      <c r="L291" s="133">
        <v>4</v>
      </c>
      <c r="M291" s="133">
        <v>18</v>
      </c>
    </row>
    <row r="292" spans="1:13" x14ac:dyDescent="0.25">
      <c r="A292" s="117" t="s">
        <v>481</v>
      </c>
      <c r="B292" s="118" t="s">
        <v>501</v>
      </c>
      <c r="C292" s="117" t="s">
        <v>176</v>
      </c>
      <c r="D292" s="118" t="s">
        <v>609</v>
      </c>
      <c r="E292" s="131">
        <v>3</v>
      </c>
      <c r="F292" s="131">
        <v>3</v>
      </c>
      <c r="G292" s="131">
        <v>0</v>
      </c>
      <c r="H292" s="131">
        <v>0</v>
      </c>
      <c r="I292" s="131">
        <v>0</v>
      </c>
      <c r="J292" s="131">
        <v>0</v>
      </c>
      <c r="K292" s="131">
        <v>0</v>
      </c>
      <c r="L292" s="131">
        <v>0</v>
      </c>
      <c r="M292" s="131">
        <v>0</v>
      </c>
    </row>
    <row r="293" spans="1:13" x14ac:dyDescent="0.25">
      <c r="A293" s="119" t="s">
        <v>481</v>
      </c>
      <c r="B293" s="120" t="s">
        <v>502</v>
      </c>
      <c r="C293" s="119" t="s">
        <v>176</v>
      </c>
      <c r="D293" s="120" t="s">
        <v>606</v>
      </c>
      <c r="E293" s="133">
        <v>6</v>
      </c>
      <c r="F293" s="133">
        <v>3</v>
      </c>
      <c r="G293" s="133">
        <v>3</v>
      </c>
      <c r="H293" s="133">
        <v>3</v>
      </c>
      <c r="I293" s="133">
        <v>3</v>
      </c>
      <c r="J293" s="133">
        <v>0</v>
      </c>
      <c r="K293" s="133">
        <v>3</v>
      </c>
      <c r="L293" s="133">
        <v>0</v>
      </c>
      <c r="M293" s="133">
        <v>21</v>
      </c>
    </row>
    <row r="294" spans="1:13" x14ac:dyDescent="0.25">
      <c r="A294" s="117" t="s">
        <v>481</v>
      </c>
      <c r="B294" s="118" t="s">
        <v>503</v>
      </c>
      <c r="C294" s="117" t="s">
        <v>176</v>
      </c>
      <c r="D294" s="118" t="s">
        <v>606</v>
      </c>
      <c r="E294" s="131">
        <v>6</v>
      </c>
      <c r="F294" s="131">
        <v>3</v>
      </c>
      <c r="G294" s="131">
        <v>3</v>
      </c>
      <c r="H294" s="131">
        <v>3</v>
      </c>
      <c r="I294" s="131">
        <v>3</v>
      </c>
      <c r="J294" s="131">
        <v>0</v>
      </c>
      <c r="K294" s="131">
        <v>3</v>
      </c>
      <c r="L294" s="131">
        <v>4</v>
      </c>
      <c r="M294" s="131">
        <v>21</v>
      </c>
    </row>
    <row r="295" spans="1:13" x14ac:dyDescent="0.25">
      <c r="A295" s="119" t="s">
        <v>481</v>
      </c>
      <c r="B295" s="120" t="s">
        <v>504</v>
      </c>
      <c r="C295" s="119" t="s">
        <v>176</v>
      </c>
      <c r="D295" s="120" t="s">
        <v>606</v>
      </c>
      <c r="E295" s="133">
        <v>0</v>
      </c>
      <c r="F295" s="133">
        <v>0</v>
      </c>
      <c r="G295" s="133">
        <v>0</v>
      </c>
      <c r="H295" s="133">
        <v>0</v>
      </c>
      <c r="I295" s="133">
        <v>0</v>
      </c>
      <c r="J295" s="133">
        <v>0</v>
      </c>
      <c r="K295" s="133">
        <v>0</v>
      </c>
      <c r="L295" s="133">
        <v>0</v>
      </c>
      <c r="M295" s="133">
        <v>0</v>
      </c>
    </row>
    <row r="296" spans="1:13" x14ac:dyDescent="0.25">
      <c r="A296" s="117" t="s">
        <v>481</v>
      </c>
      <c r="B296" s="118" t="s">
        <v>505</v>
      </c>
      <c r="C296" s="117" t="s">
        <v>176</v>
      </c>
      <c r="D296" s="118" t="s">
        <v>606</v>
      </c>
      <c r="E296" s="131">
        <v>6</v>
      </c>
      <c r="F296" s="131">
        <v>0</v>
      </c>
      <c r="G296" s="131">
        <v>3</v>
      </c>
      <c r="H296" s="131">
        <v>3</v>
      </c>
      <c r="I296" s="131">
        <v>3</v>
      </c>
      <c r="J296" s="131">
        <v>3</v>
      </c>
      <c r="K296" s="131">
        <v>0</v>
      </c>
      <c r="L296" s="131">
        <v>0</v>
      </c>
      <c r="M296" s="131">
        <v>24</v>
      </c>
    </row>
    <row r="297" spans="1:13" x14ac:dyDescent="0.25">
      <c r="A297" s="119" t="s">
        <v>481</v>
      </c>
      <c r="B297" s="120" t="s">
        <v>506</v>
      </c>
      <c r="C297" s="119" t="s">
        <v>176</v>
      </c>
      <c r="D297" s="120" t="s">
        <v>606</v>
      </c>
      <c r="E297" s="133">
        <v>1</v>
      </c>
      <c r="F297" s="133">
        <v>1</v>
      </c>
      <c r="G297" s="133">
        <v>1</v>
      </c>
      <c r="H297" s="133">
        <v>1</v>
      </c>
      <c r="I297" s="133">
        <v>1</v>
      </c>
      <c r="J297" s="133">
        <v>1</v>
      </c>
      <c r="K297" s="133">
        <v>1</v>
      </c>
      <c r="L297" s="133">
        <v>1</v>
      </c>
      <c r="M297" s="133">
        <v>0</v>
      </c>
    </row>
    <row r="298" spans="1:13" x14ac:dyDescent="0.25">
      <c r="A298" s="117" t="s">
        <v>507</v>
      </c>
      <c r="B298" s="118" t="s">
        <v>508</v>
      </c>
      <c r="C298" s="117" t="s">
        <v>176</v>
      </c>
      <c r="D298" s="118" t="s">
        <v>606</v>
      </c>
      <c r="E298" s="131">
        <v>6</v>
      </c>
      <c r="F298" s="131">
        <v>0</v>
      </c>
      <c r="G298" s="131">
        <v>3</v>
      </c>
      <c r="H298" s="131">
        <v>6</v>
      </c>
      <c r="I298" s="131">
        <v>3</v>
      </c>
      <c r="J298" s="131">
        <v>3</v>
      </c>
      <c r="K298" s="131">
        <v>6</v>
      </c>
      <c r="L298" s="131">
        <v>0</v>
      </c>
      <c r="M298" s="131">
        <v>12</v>
      </c>
    </row>
    <row r="299" spans="1:13" x14ac:dyDescent="0.25">
      <c r="A299" s="119" t="s">
        <v>507</v>
      </c>
      <c r="B299" s="120" t="s">
        <v>509</v>
      </c>
      <c r="C299" s="119" t="s">
        <v>177</v>
      </c>
      <c r="D299" s="120" t="s">
        <v>608</v>
      </c>
      <c r="E299" s="133">
        <v>0</v>
      </c>
      <c r="F299" s="133">
        <v>0</v>
      </c>
      <c r="G299" s="133">
        <v>0</v>
      </c>
      <c r="H299" s="133">
        <v>0</v>
      </c>
      <c r="I299" s="133">
        <v>0</v>
      </c>
      <c r="J299" s="133">
        <v>0</v>
      </c>
      <c r="K299" s="133">
        <v>0</v>
      </c>
      <c r="L299" s="133">
        <v>0</v>
      </c>
      <c r="M299" s="133">
        <v>0</v>
      </c>
    </row>
    <row r="300" spans="1:13" x14ac:dyDescent="0.25">
      <c r="A300" s="117" t="s">
        <v>507</v>
      </c>
      <c r="B300" s="118" t="s">
        <v>510</v>
      </c>
      <c r="C300" s="117" t="s">
        <v>176</v>
      </c>
      <c r="D300" s="118" t="s">
        <v>606</v>
      </c>
      <c r="E300" s="131">
        <v>3</v>
      </c>
      <c r="F300" s="131">
        <v>3</v>
      </c>
      <c r="G300" s="131">
        <v>3</v>
      </c>
      <c r="H300" s="131">
        <v>3</v>
      </c>
      <c r="I300" s="131">
        <v>4</v>
      </c>
      <c r="J300" s="131">
        <v>3</v>
      </c>
      <c r="K300" s="131">
        <v>3</v>
      </c>
      <c r="L300" s="131">
        <v>0</v>
      </c>
      <c r="M300" s="131">
        <v>0</v>
      </c>
    </row>
    <row r="301" spans="1:13" x14ac:dyDescent="0.25">
      <c r="A301" s="119" t="s">
        <v>507</v>
      </c>
      <c r="B301" s="120" t="s">
        <v>511</v>
      </c>
      <c r="C301" s="119" t="s">
        <v>176</v>
      </c>
      <c r="D301" s="120" t="s">
        <v>606</v>
      </c>
      <c r="E301" s="133">
        <v>3</v>
      </c>
      <c r="F301" s="133">
        <v>3</v>
      </c>
      <c r="G301" s="133">
        <v>3</v>
      </c>
      <c r="H301" s="133">
        <v>3</v>
      </c>
      <c r="I301" s="133">
        <v>3</v>
      </c>
      <c r="J301" s="133">
        <v>0</v>
      </c>
      <c r="K301" s="133">
        <v>0</v>
      </c>
      <c r="L301" s="133">
        <v>0</v>
      </c>
      <c r="M301" s="133">
        <v>0</v>
      </c>
    </row>
    <row r="302" spans="1:13" x14ac:dyDescent="0.25">
      <c r="A302" s="117" t="s">
        <v>507</v>
      </c>
      <c r="B302" s="118" t="s">
        <v>512</v>
      </c>
      <c r="C302" s="117" t="s">
        <v>176</v>
      </c>
      <c r="D302" s="118" t="s">
        <v>606</v>
      </c>
      <c r="E302" s="131">
        <v>3</v>
      </c>
      <c r="F302" s="131">
        <v>3</v>
      </c>
      <c r="G302" s="131">
        <v>3</v>
      </c>
      <c r="H302" s="131">
        <v>3</v>
      </c>
      <c r="I302" s="131">
        <v>0</v>
      </c>
      <c r="J302" s="131">
        <v>4</v>
      </c>
      <c r="K302" s="131">
        <v>3</v>
      </c>
      <c r="L302" s="131">
        <v>0</v>
      </c>
      <c r="M302" s="131">
        <v>0</v>
      </c>
    </row>
    <row r="303" spans="1:13" x14ac:dyDescent="0.25">
      <c r="A303" s="119" t="s">
        <v>507</v>
      </c>
      <c r="B303" s="120" t="s">
        <v>513</v>
      </c>
      <c r="C303" s="119" t="s">
        <v>176</v>
      </c>
      <c r="D303" s="120" t="s">
        <v>606</v>
      </c>
      <c r="E303" s="133">
        <v>6</v>
      </c>
      <c r="F303" s="133">
        <v>3</v>
      </c>
      <c r="G303" s="133">
        <v>3</v>
      </c>
      <c r="H303" s="133">
        <v>3</v>
      </c>
      <c r="I303" s="133">
        <v>3</v>
      </c>
      <c r="J303" s="133">
        <v>3</v>
      </c>
      <c r="K303" s="133">
        <v>3</v>
      </c>
      <c r="L303" s="133">
        <v>0</v>
      </c>
      <c r="M303" s="133">
        <v>0</v>
      </c>
    </row>
    <row r="304" spans="1:13" x14ac:dyDescent="0.25">
      <c r="A304" s="117" t="s">
        <v>514</v>
      </c>
      <c r="B304" s="118" t="s">
        <v>515</v>
      </c>
      <c r="C304" s="117" t="s">
        <v>177</v>
      </c>
      <c r="D304" s="118" t="s">
        <v>606</v>
      </c>
      <c r="E304" s="131">
        <v>0</v>
      </c>
      <c r="F304" s="131">
        <v>0</v>
      </c>
      <c r="G304" s="131">
        <v>0</v>
      </c>
      <c r="H304" s="131">
        <v>0</v>
      </c>
      <c r="I304" s="131">
        <v>0</v>
      </c>
      <c r="J304" s="131">
        <v>0</v>
      </c>
      <c r="K304" s="131">
        <v>0</v>
      </c>
      <c r="L304" s="131">
        <v>0</v>
      </c>
      <c r="M304" s="131">
        <v>0</v>
      </c>
    </row>
    <row r="305" spans="1:13" x14ac:dyDescent="0.25">
      <c r="A305" s="119" t="s">
        <v>516</v>
      </c>
      <c r="B305" s="120" t="s">
        <v>517</v>
      </c>
      <c r="C305" s="119" t="s">
        <v>176</v>
      </c>
      <c r="D305" s="120" t="s">
        <v>606</v>
      </c>
      <c r="E305" s="133">
        <v>3</v>
      </c>
      <c r="F305" s="133">
        <v>0</v>
      </c>
      <c r="G305" s="133">
        <v>3</v>
      </c>
      <c r="H305" s="133">
        <v>0</v>
      </c>
      <c r="I305" s="133">
        <v>3</v>
      </c>
      <c r="J305" s="133">
        <v>0</v>
      </c>
      <c r="K305" s="133">
        <v>3</v>
      </c>
      <c r="L305" s="133">
        <v>0</v>
      </c>
      <c r="M305" s="133">
        <v>0</v>
      </c>
    </row>
    <row r="306" spans="1:13" x14ac:dyDescent="0.25">
      <c r="A306" s="117" t="s">
        <v>516</v>
      </c>
      <c r="B306" s="118" t="s">
        <v>518</v>
      </c>
      <c r="C306" s="117" t="s">
        <v>176</v>
      </c>
      <c r="D306" s="118" t="s">
        <v>606</v>
      </c>
      <c r="E306" s="131">
        <v>6</v>
      </c>
      <c r="F306" s="131">
        <v>3</v>
      </c>
      <c r="G306" s="131">
        <v>3</v>
      </c>
      <c r="H306" s="131">
        <v>3</v>
      </c>
      <c r="I306" s="131">
        <v>3</v>
      </c>
      <c r="J306" s="131">
        <v>0</v>
      </c>
      <c r="K306" s="131">
        <v>3</v>
      </c>
      <c r="L306" s="131">
        <v>0</v>
      </c>
      <c r="M306" s="131">
        <v>0</v>
      </c>
    </row>
    <row r="307" spans="1:13" x14ac:dyDescent="0.25">
      <c r="A307" s="119" t="s">
        <v>516</v>
      </c>
      <c r="B307" s="120" t="s">
        <v>519</v>
      </c>
      <c r="C307" s="119" t="s">
        <v>176</v>
      </c>
      <c r="D307" s="120" t="s">
        <v>606</v>
      </c>
      <c r="E307" s="133">
        <v>0</v>
      </c>
      <c r="F307" s="133">
        <v>0</v>
      </c>
      <c r="G307" s="133">
        <v>0</v>
      </c>
      <c r="H307" s="133">
        <v>0</v>
      </c>
      <c r="I307" s="133">
        <v>0</v>
      </c>
      <c r="J307" s="133">
        <v>0</v>
      </c>
      <c r="K307" s="133">
        <v>0</v>
      </c>
      <c r="L307" s="133">
        <v>0</v>
      </c>
      <c r="M307" s="133">
        <v>0</v>
      </c>
    </row>
    <row r="308" spans="1:13" x14ac:dyDescent="0.25">
      <c r="A308" s="117" t="s">
        <v>516</v>
      </c>
      <c r="B308" s="118" t="s">
        <v>520</v>
      </c>
      <c r="C308" s="117" t="s">
        <v>176</v>
      </c>
      <c r="D308" s="118" t="s">
        <v>606</v>
      </c>
      <c r="E308" s="131">
        <v>6</v>
      </c>
      <c r="F308" s="131">
        <v>3</v>
      </c>
      <c r="G308" s="131">
        <v>3</v>
      </c>
      <c r="H308" s="131">
        <v>3</v>
      </c>
      <c r="I308" s="131">
        <v>3</v>
      </c>
      <c r="J308" s="131">
        <v>0</v>
      </c>
      <c r="K308" s="131">
        <v>0</v>
      </c>
      <c r="L308" s="131">
        <v>14</v>
      </c>
      <c r="M308" s="131">
        <v>3</v>
      </c>
    </row>
    <row r="309" spans="1:13" x14ac:dyDescent="0.25">
      <c r="A309" s="119" t="s">
        <v>516</v>
      </c>
      <c r="B309" s="120" t="s">
        <v>521</v>
      </c>
      <c r="C309" s="119" t="s">
        <v>176</v>
      </c>
      <c r="D309" s="120" t="s">
        <v>606</v>
      </c>
      <c r="E309" s="133">
        <v>0</v>
      </c>
      <c r="F309" s="133">
        <v>0</v>
      </c>
      <c r="G309" s="133">
        <v>0</v>
      </c>
      <c r="H309" s="133">
        <v>0</v>
      </c>
      <c r="I309" s="133">
        <v>0</v>
      </c>
      <c r="J309" s="133">
        <v>0</v>
      </c>
      <c r="K309" s="133">
        <v>0</v>
      </c>
      <c r="L309" s="133">
        <v>0</v>
      </c>
      <c r="M309" s="133">
        <v>0</v>
      </c>
    </row>
    <row r="310" spans="1:13" x14ac:dyDescent="0.25">
      <c r="A310" s="117" t="s">
        <v>516</v>
      </c>
      <c r="B310" s="118" t="s">
        <v>522</v>
      </c>
      <c r="C310" s="117" t="s">
        <v>177</v>
      </c>
      <c r="D310" s="118" t="s">
        <v>606</v>
      </c>
      <c r="E310" s="131">
        <v>0</v>
      </c>
      <c r="F310" s="131">
        <v>0</v>
      </c>
      <c r="G310" s="131">
        <v>0</v>
      </c>
      <c r="H310" s="131">
        <v>0</v>
      </c>
      <c r="I310" s="131">
        <v>0</v>
      </c>
      <c r="J310" s="131">
        <v>0</v>
      </c>
      <c r="K310" s="131">
        <v>0</v>
      </c>
      <c r="L310" s="131">
        <v>0</v>
      </c>
      <c r="M310" s="131">
        <v>0</v>
      </c>
    </row>
    <row r="311" spans="1:13" x14ac:dyDescent="0.25">
      <c r="A311" s="119" t="s">
        <v>523</v>
      </c>
      <c r="B311" s="120" t="s">
        <v>524</v>
      </c>
      <c r="C311" s="119" t="s">
        <v>176</v>
      </c>
      <c r="D311" s="120" t="s">
        <v>608</v>
      </c>
      <c r="E311" s="133">
        <v>0</v>
      </c>
      <c r="F311" s="133">
        <v>0</v>
      </c>
      <c r="G311" s="133">
        <v>0</v>
      </c>
      <c r="H311" s="133">
        <v>0</v>
      </c>
      <c r="I311" s="133">
        <v>0</v>
      </c>
      <c r="J311" s="133">
        <v>0</v>
      </c>
      <c r="K311" s="133">
        <v>0</v>
      </c>
      <c r="L311" s="133">
        <v>0</v>
      </c>
      <c r="M311" s="133">
        <v>0</v>
      </c>
    </row>
    <row r="312" spans="1:13" x14ac:dyDescent="0.25">
      <c r="A312" s="117" t="s">
        <v>523</v>
      </c>
      <c r="B312" s="118" t="s">
        <v>525</v>
      </c>
      <c r="C312" s="117" t="s">
        <v>176</v>
      </c>
      <c r="D312" s="118" t="s">
        <v>608</v>
      </c>
      <c r="E312" s="131">
        <v>0</v>
      </c>
      <c r="F312" s="131">
        <v>0</v>
      </c>
      <c r="G312" s="131">
        <v>0</v>
      </c>
      <c r="H312" s="131">
        <v>0</v>
      </c>
      <c r="I312" s="131">
        <v>0</v>
      </c>
      <c r="J312" s="131">
        <v>0</v>
      </c>
      <c r="K312" s="131">
        <v>0</v>
      </c>
      <c r="L312" s="131">
        <v>0</v>
      </c>
      <c r="M312" s="131">
        <v>0</v>
      </c>
    </row>
    <row r="313" spans="1:13" x14ac:dyDescent="0.25">
      <c r="A313" s="119" t="s">
        <v>523</v>
      </c>
      <c r="B313" s="120" t="s">
        <v>526</v>
      </c>
      <c r="C313" s="119" t="s">
        <v>176</v>
      </c>
      <c r="D313" s="120" t="s">
        <v>608</v>
      </c>
      <c r="E313" s="133">
        <v>0</v>
      </c>
      <c r="F313" s="133">
        <v>0</v>
      </c>
      <c r="G313" s="133">
        <v>0</v>
      </c>
      <c r="H313" s="133">
        <v>0</v>
      </c>
      <c r="I313" s="133">
        <v>0</v>
      </c>
      <c r="J313" s="133">
        <v>0</v>
      </c>
      <c r="K313" s="133">
        <v>0</v>
      </c>
      <c r="L313" s="133">
        <v>0</v>
      </c>
      <c r="M313" s="133">
        <v>0</v>
      </c>
    </row>
    <row r="314" spans="1:13" x14ac:dyDescent="0.25">
      <c r="A314" s="117" t="s">
        <v>523</v>
      </c>
      <c r="B314" s="118" t="s">
        <v>527</v>
      </c>
      <c r="C314" s="117" t="s">
        <v>176</v>
      </c>
      <c r="D314" s="118" t="s">
        <v>606</v>
      </c>
      <c r="E314" s="131">
        <v>3</v>
      </c>
      <c r="F314" s="131">
        <v>0</v>
      </c>
      <c r="G314" s="131">
        <v>3</v>
      </c>
      <c r="H314" s="131">
        <v>3</v>
      </c>
      <c r="I314" s="131">
        <v>0</v>
      </c>
      <c r="J314" s="131">
        <v>0</v>
      </c>
      <c r="K314" s="131">
        <v>3</v>
      </c>
      <c r="L314" s="131">
        <v>0</v>
      </c>
      <c r="M314" s="131">
        <v>0</v>
      </c>
    </row>
    <row r="315" spans="1:13" x14ac:dyDescent="0.25">
      <c r="A315" s="119" t="s">
        <v>523</v>
      </c>
      <c r="B315" s="120" t="s">
        <v>528</v>
      </c>
      <c r="C315" s="119" t="s">
        <v>176</v>
      </c>
      <c r="D315" s="120" t="s">
        <v>608</v>
      </c>
      <c r="E315" s="133">
        <v>0</v>
      </c>
      <c r="F315" s="133">
        <v>0</v>
      </c>
      <c r="G315" s="133">
        <v>0</v>
      </c>
      <c r="H315" s="133">
        <v>0</v>
      </c>
      <c r="I315" s="133">
        <v>0</v>
      </c>
      <c r="J315" s="133">
        <v>0</v>
      </c>
      <c r="K315" s="133">
        <v>0</v>
      </c>
      <c r="L315" s="133">
        <v>0</v>
      </c>
      <c r="M315" s="133">
        <v>0</v>
      </c>
    </row>
    <row r="316" spans="1:13" x14ac:dyDescent="0.25">
      <c r="A316" s="117" t="s">
        <v>523</v>
      </c>
      <c r="B316" s="118" t="s">
        <v>529</v>
      </c>
      <c r="C316" s="117" t="s">
        <v>176</v>
      </c>
      <c r="D316" s="118" t="s">
        <v>608</v>
      </c>
      <c r="E316" s="131">
        <v>3</v>
      </c>
      <c r="F316" s="131">
        <v>3</v>
      </c>
      <c r="G316" s="131">
        <v>3</v>
      </c>
      <c r="H316" s="131">
        <v>3</v>
      </c>
      <c r="I316" s="131">
        <v>0</v>
      </c>
      <c r="J316" s="131">
        <v>0</v>
      </c>
      <c r="K316" s="131">
        <v>3</v>
      </c>
      <c r="L316" s="131">
        <v>0</v>
      </c>
      <c r="M316" s="131">
        <v>6</v>
      </c>
    </row>
    <row r="317" spans="1:13" x14ac:dyDescent="0.25">
      <c r="A317" s="119" t="s">
        <v>523</v>
      </c>
      <c r="B317" s="120" t="s">
        <v>530</v>
      </c>
      <c r="C317" s="119" t="s">
        <v>177</v>
      </c>
      <c r="D317" s="120" t="s">
        <v>606</v>
      </c>
      <c r="E317" s="133">
        <v>0</v>
      </c>
      <c r="F317" s="133">
        <v>0</v>
      </c>
      <c r="G317" s="133">
        <v>0</v>
      </c>
      <c r="H317" s="133">
        <v>0</v>
      </c>
      <c r="I317" s="133">
        <v>0</v>
      </c>
      <c r="J317" s="133">
        <v>0</v>
      </c>
      <c r="K317" s="133">
        <v>0</v>
      </c>
      <c r="L317" s="133">
        <v>0</v>
      </c>
      <c r="M317" s="133">
        <v>0</v>
      </c>
    </row>
    <row r="318" spans="1:13" x14ac:dyDescent="0.25">
      <c r="A318" s="117" t="s">
        <v>523</v>
      </c>
      <c r="B318" s="118" t="s">
        <v>531</v>
      </c>
      <c r="C318" s="117" t="s">
        <v>176</v>
      </c>
      <c r="D318" s="118" t="s">
        <v>608</v>
      </c>
      <c r="E318" s="131">
        <v>0</v>
      </c>
      <c r="F318" s="131">
        <v>0</v>
      </c>
      <c r="G318" s="131">
        <v>0</v>
      </c>
      <c r="H318" s="131">
        <v>0</v>
      </c>
      <c r="I318" s="131">
        <v>0</v>
      </c>
      <c r="J318" s="131">
        <v>0</v>
      </c>
      <c r="K318" s="131">
        <v>0</v>
      </c>
      <c r="L318" s="131">
        <v>0</v>
      </c>
      <c r="M318" s="131">
        <v>0</v>
      </c>
    </row>
    <row r="319" spans="1:13" x14ac:dyDescent="0.25">
      <c r="A319" s="119" t="s">
        <v>523</v>
      </c>
      <c r="B319" s="120" t="s">
        <v>532</v>
      </c>
      <c r="C319" s="119" t="s">
        <v>176</v>
      </c>
      <c r="D319" s="120" t="s">
        <v>608</v>
      </c>
      <c r="E319" s="133">
        <v>3</v>
      </c>
      <c r="F319" s="133">
        <v>3</v>
      </c>
      <c r="G319" s="133">
        <v>3</v>
      </c>
      <c r="H319" s="133">
        <v>3</v>
      </c>
      <c r="I319" s="133">
        <v>3</v>
      </c>
      <c r="J319" s="133">
        <v>0</v>
      </c>
      <c r="K319" s="133">
        <v>3</v>
      </c>
      <c r="L319" s="133">
        <v>0</v>
      </c>
      <c r="M319" s="133">
        <v>6</v>
      </c>
    </row>
    <row r="320" spans="1:13" x14ac:dyDescent="0.25">
      <c r="A320" s="117" t="s">
        <v>523</v>
      </c>
      <c r="B320" s="118" t="s">
        <v>533</v>
      </c>
      <c r="C320" s="117" t="s">
        <v>176</v>
      </c>
      <c r="D320" s="118" t="s">
        <v>608</v>
      </c>
      <c r="E320" s="131">
        <v>0</v>
      </c>
      <c r="F320" s="131">
        <v>0</v>
      </c>
      <c r="G320" s="131">
        <v>0</v>
      </c>
      <c r="H320" s="131">
        <v>0</v>
      </c>
      <c r="I320" s="131">
        <v>0</v>
      </c>
      <c r="J320" s="131">
        <v>0</v>
      </c>
      <c r="K320" s="131">
        <v>0</v>
      </c>
      <c r="L320" s="131">
        <v>0</v>
      </c>
      <c r="M320" s="131">
        <v>0</v>
      </c>
    </row>
    <row r="321" spans="1:13" x14ac:dyDescent="0.25">
      <c r="A321" s="119" t="s">
        <v>534</v>
      </c>
      <c r="B321" s="120" t="s">
        <v>535</v>
      </c>
      <c r="C321" s="119" t="s">
        <v>177</v>
      </c>
      <c r="D321" s="120" t="s">
        <v>606</v>
      </c>
      <c r="E321" s="133">
        <v>0</v>
      </c>
      <c r="F321" s="133">
        <v>0</v>
      </c>
      <c r="G321" s="133">
        <v>0</v>
      </c>
      <c r="H321" s="133">
        <v>0</v>
      </c>
      <c r="I321" s="133">
        <v>0</v>
      </c>
      <c r="J321" s="133">
        <v>0</v>
      </c>
      <c r="K321" s="133">
        <v>0</v>
      </c>
      <c r="L321" s="133">
        <v>0</v>
      </c>
      <c r="M321" s="133">
        <v>0</v>
      </c>
    </row>
    <row r="322" spans="1:13" x14ac:dyDescent="0.25">
      <c r="A322" s="117" t="s">
        <v>534</v>
      </c>
      <c r="B322" s="118" t="s">
        <v>536</v>
      </c>
      <c r="C322" s="117" t="s">
        <v>176</v>
      </c>
      <c r="D322" s="118" t="s">
        <v>606</v>
      </c>
      <c r="E322" s="131">
        <v>6</v>
      </c>
      <c r="F322" s="131">
        <v>3</v>
      </c>
      <c r="G322" s="131">
        <v>3</v>
      </c>
      <c r="H322" s="131">
        <v>3</v>
      </c>
      <c r="I322" s="131">
        <v>0</v>
      </c>
      <c r="J322" s="131">
        <v>0</v>
      </c>
      <c r="K322" s="131">
        <v>3</v>
      </c>
      <c r="L322" s="131">
        <v>0</v>
      </c>
      <c r="M322" s="131">
        <v>0</v>
      </c>
    </row>
    <row r="323" spans="1:13" x14ac:dyDescent="0.25">
      <c r="A323" s="119" t="s">
        <v>534</v>
      </c>
      <c r="B323" s="120" t="s">
        <v>537</v>
      </c>
      <c r="C323" s="119" t="s">
        <v>177</v>
      </c>
      <c r="D323" s="120" t="s">
        <v>606</v>
      </c>
      <c r="E323" s="133">
        <v>0</v>
      </c>
      <c r="F323" s="133">
        <v>0</v>
      </c>
      <c r="G323" s="133">
        <v>0</v>
      </c>
      <c r="H323" s="133">
        <v>0</v>
      </c>
      <c r="I323" s="133">
        <v>0</v>
      </c>
      <c r="J323" s="133">
        <v>0</v>
      </c>
      <c r="K323" s="133">
        <v>0</v>
      </c>
      <c r="L323" s="133">
        <v>0</v>
      </c>
      <c r="M323" s="133">
        <v>0</v>
      </c>
    </row>
    <row r="324" spans="1:13" x14ac:dyDescent="0.25">
      <c r="A324" s="117" t="s">
        <v>538</v>
      </c>
      <c r="B324" s="118" t="s">
        <v>539</v>
      </c>
      <c r="C324" s="117" t="s">
        <v>176</v>
      </c>
      <c r="D324" s="118" t="s">
        <v>606</v>
      </c>
      <c r="E324" s="131">
        <v>0</v>
      </c>
      <c r="F324" s="131">
        <v>0</v>
      </c>
      <c r="G324" s="131">
        <v>0</v>
      </c>
      <c r="H324" s="131">
        <v>0</v>
      </c>
      <c r="I324" s="131">
        <v>0</v>
      </c>
      <c r="J324" s="131">
        <v>0</v>
      </c>
      <c r="K324" s="131">
        <v>0</v>
      </c>
      <c r="L324" s="131">
        <v>0</v>
      </c>
      <c r="M324" s="131">
        <v>0</v>
      </c>
    </row>
    <row r="325" spans="1:13" x14ac:dyDescent="0.25">
      <c r="A325" s="119" t="s">
        <v>538</v>
      </c>
      <c r="B325" s="120" t="s">
        <v>540</v>
      </c>
      <c r="C325" s="119" t="s">
        <v>176</v>
      </c>
      <c r="D325" s="120" t="s">
        <v>606</v>
      </c>
      <c r="E325" s="133">
        <v>0</v>
      </c>
      <c r="F325" s="133">
        <v>3</v>
      </c>
      <c r="G325" s="133">
        <v>6</v>
      </c>
      <c r="H325" s="133">
        <v>3</v>
      </c>
      <c r="I325" s="133">
        <v>0</v>
      </c>
      <c r="J325" s="133">
        <v>0</v>
      </c>
      <c r="K325" s="133">
        <v>3</v>
      </c>
      <c r="L325" s="133">
        <v>0</v>
      </c>
      <c r="M325" s="133">
        <v>0</v>
      </c>
    </row>
    <row r="326" spans="1:13" ht="14.5" x14ac:dyDescent="0.25">
      <c r="A326" s="117" t="s">
        <v>538</v>
      </c>
      <c r="B326" s="118" t="s">
        <v>624</v>
      </c>
      <c r="C326" s="117" t="s">
        <v>176</v>
      </c>
      <c r="D326" s="118" t="s">
        <v>606</v>
      </c>
      <c r="E326" s="131" t="s">
        <v>622</v>
      </c>
      <c r="F326" s="131" t="s">
        <v>622</v>
      </c>
      <c r="G326" s="131" t="s">
        <v>622</v>
      </c>
      <c r="H326" s="131" t="s">
        <v>622</v>
      </c>
      <c r="I326" s="131">
        <v>0</v>
      </c>
      <c r="J326" s="131" t="s">
        <v>622</v>
      </c>
      <c r="K326" s="131" t="s">
        <v>622</v>
      </c>
      <c r="L326" s="131" t="s">
        <v>622</v>
      </c>
      <c r="M326" s="131">
        <v>0</v>
      </c>
    </row>
    <row r="327" spans="1:13" x14ac:dyDescent="0.25">
      <c r="A327" s="119" t="s">
        <v>538</v>
      </c>
      <c r="B327" s="120" t="s">
        <v>542</v>
      </c>
      <c r="C327" s="119" t="s">
        <v>176</v>
      </c>
      <c r="D327" s="120" t="s">
        <v>606</v>
      </c>
      <c r="E327" s="133">
        <v>0</v>
      </c>
      <c r="F327" s="133">
        <v>0</v>
      </c>
      <c r="G327" s="133">
        <v>0</v>
      </c>
      <c r="H327" s="133">
        <v>0</v>
      </c>
      <c r="I327" s="133">
        <v>0</v>
      </c>
      <c r="J327" s="133">
        <v>0</v>
      </c>
      <c r="K327" s="133">
        <v>0</v>
      </c>
      <c r="L327" s="133">
        <v>0</v>
      </c>
      <c r="M327" s="133">
        <v>0</v>
      </c>
    </row>
    <row r="328" spans="1:13" x14ac:dyDescent="0.25">
      <c r="A328" s="117" t="s">
        <v>538</v>
      </c>
      <c r="B328" s="118" t="s">
        <v>543</v>
      </c>
      <c r="C328" s="117" t="s">
        <v>176</v>
      </c>
      <c r="D328" s="118" t="s">
        <v>606</v>
      </c>
      <c r="E328" s="131">
        <v>0</v>
      </c>
      <c r="F328" s="131">
        <v>3</v>
      </c>
      <c r="G328" s="131">
        <v>3</v>
      </c>
      <c r="H328" s="131">
        <v>6</v>
      </c>
      <c r="I328" s="131">
        <v>0</v>
      </c>
      <c r="J328" s="131">
        <v>0</v>
      </c>
      <c r="K328" s="131">
        <v>3</v>
      </c>
      <c r="L328" s="131">
        <v>2</v>
      </c>
      <c r="M328" s="131">
        <v>0</v>
      </c>
    </row>
    <row r="329" spans="1:13" x14ac:dyDescent="0.25">
      <c r="A329" s="119" t="s">
        <v>538</v>
      </c>
      <c r="B329" s="120" t="s">
        <v>544</v>
      </c>
      <c r="C329" s="119" t="s">
        <v>176</v>
      </c>
      <c r="D329" s="120" t="s">
        <v>606</v>
      </c>
      <c r="E329" s="133">
        <v>0</v>
      </c>
      <c r="F329" s="133">
        <v>0</v>
      </c>
      <c r="G329" s="133">
        <v>0</v>
      </c>
      <c r="H329" s="133">
        <v>0</v>
      </c>
      <c r="I329" s="133">
        <v>0</v>
      </c>
      <c r="J329" s="133">
        <v>0</v>
      </c>
      <c r="K329" s="133">
        <v>0</v>
      </c>
      <c r="L329" s="133">
        <v>0</v>
      </c>
      <c r="M329" s="133">
        <v>0</v>
      </c>
    </row>
    <row r="330" spans="1:13" x14ac:dyDescent="0.25">
      <c r="A330" s="117" t="s">
        <v>538</v>
      </c>
      <c r="B330" s="118" t="s">
        <v>545</v>
      </c>
      <c r="C330" s="117" t="s">
        <v>176</v>
      </c>
      <c r="D330" s="118" t="s">
        <v>606</v>
      </c>
      <c r="E330" s="131">
        <v>0</v>
      </c>
      <c r="F330" s="131">
        <v>0</v>
      </c>
      <c r="G330" s="131">
        <v>0</v>
      </c>
      <c r="H330" s="131">
        <v>0</v>
      </c>
      <c r="I330" s="131">
        <v>0</v>
      </c>
      <c r="J330" s="131">
        <v>0</v>
      </c>
      <c r="K330" s="131">
        <v>0</v>
      </c>
      <c r="L330" s="131">
        <v>0</v>
      </c>
      <c r="M330" s="131">
        <v>15</v>
      </c>
    </row>
    <row r="331" spans="1:13" x14ac:dyDescent="0.25">
      <c r="A331" s="119" t="s">
        <v>538</v>
      </c>
      <c r="B331" s="120" t="s">
        <v>546</v>
      </c>
      <c r="C331" s="119" t="s">
        <v>176</v>
      </c>
      <c r="D331" s="120" t="s">
        <v>606</v>
      </c>
      <c r="E331" s="133">
        <v>0</v>
      </c>
      <c r="F331" s="133">
        <v>0</v>
      </c>
      <c r="G331" s="133">
        <v>0</v>
      </c>
      <c r="H331" s="133">
        <v>0</v>
      </c>
      <c r="I331" s="133">
        <v>0</v>
      </c>
      <c r="J331" s="133">
        <v>0</v>
      </c>
      <c r="K331" s="133">
        <v>0</v>
      </c>
      <c r="L331" s="133">
        <v>0</v>
      </c>
      <c r="M331" s="133">
        <v>0</v>
      </c>
    </row>
    <row r="332" spans="1:13" x14ac:dyDescent="0.25">
      <c r="A332" s="117" t="s">
        <v>547</v>
      </c>
      <c r="B332" s="118" t="s">
        <v>548</v>
      </c>
      <c r="C332" s="117" t="s">
        <v>176</v>
      </c>
      <c r="D332" s="118" t="s">
        <v>607</v>
      </c>
      <c r="E332" s="131">
        <v>3</v>
      </c>
      <c r="F332" s="131">
        <v>3</v>
      </c>
      <c r="G332" s="131">
        <v>3</v>
      </c>
      <c r="H332" s="131">
        <v>3</v>
      </c>
      <c r="I332" s="131">
        <v>0</v>
      </c>
      <c r="J332" s="131">
        <v>3</v>
      </c>
      <c r="K332" s="131">
        <v>3</v>
      </c>
      <c r="L332" s="131">
        <v>0</v>
      </c>
      <c r="M332" s="131">
        <v>3</v>
      </c>
    </row>
    <row r="333" spans="1:13" ht="13" thickBot="1" x14ac:dyDescent="0.3">
      <c r="A333" s="121" t="s">
        <v>547</v>
      </c>
      <c r="B333" s="122" t="s">
        <v>549</v>
      </c>
      <c r="C333" s="121" t="s">
        <v>176</v>
      </c>
      <c r="D333" s="122" t="s">
        <v>606</v>
      </c>
      <c r="E333" s="139">
        <v>6</v>
      </c>
      <c r="F333" s="139">
        <v>0</v>
      </c>
      <c r="G333" s="139">
        <v>4</v>
      </c>
      <c r="H333" s="139">
        <v>3</v>
      </c>
      <c r="I333" s="139">
        <v>0</v>
      </c>
      <c r="J333" s="139">
        <v>4</v>
      </c>
      <c r="K333" s="139">
        <v>3</v>
      </c>
      <c r="L333" s="139">
        <v>0</v>
      </c>
      <c r="M333" s="139">
        <v>0</v>
      </c>
    </row>
    <row r="334" spans="1:13" x14ac:dyDescent="0.25">
      <c r="A334" s="151" t="s">
        <v>623</v>
      </c>
    </row>
    <row r="336" spans="1:13" x14ac:dyDescent="0.25">
      <c r="A336" s="38" t="s">
        <v>164</v>
      </c>
    </row>
    <row r="337" spans="1:1" x14ac:dyDescent="0.25">
      <c r="A337" s="46" t="s">
        <v>111</v>
      </c>
    </row>
  </sheetData>
  <mergeCells count="2">
    <mergeCell ref="A2:B2"/>
    <mergeCell ref="A1:B1"/>
  </mergeCells>
  <hyperlinks>
    <hyperlink ref="A2:B2"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rowBreaks count="3" manualBreakCount="3">
    <brk id="73" max="12" man="1"/>
    <brk id="150" max="12" man="1"/>
    <brk id="224"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7"/>
  <sheetViews>
    <sheetView zoomScaleNormal="100" workbookViewId="0">
      <pane xSplit="2" ySplit="3" topLeftCell="C4" activePane="bottomRight" state="frozen"/>
      <selection pane="topRight"/>
      <selection pane="bottomLeft"/>
      <selection pane="bottomRight" activeCell="M5" sqref="M5"/>
    </sheetView>
  </sheetViews>
  <sheetFormatPr defaultColWidth="9.1796875" defaultRowHeight="12.5" x14ac:dyDescent="0.25"/>
  <cols>
    <col min="1" max="1" width="5.81640625" style="141" customWidth="1"/>
    <col min="2" max="2" width="81.453125" style="141" customWidth="1"/>
    <col min="3" max="3" width="12.453125" style="141" customWidth="1"/>
    <col min="4" max="4" width="18.1796875" style="141" customWidth="1"/>
    <col min="5" max="5" width="12" style="141" customWidth="1"/>
    <col min="6" max="12" width="10.81640625" style="141" customWidth="1"/>
    <col min="13" max="13" width="11.81640625" style="141" customWidth="1"/>
    <col min="14" max="16384" width="9.1796875" style="141"/>
  </cols>
  <sheetData>
    <row r="1" spans="1:13" ht="13" x14ac:dyDescent="0.3">
      <c r="A1" s="433" t="s">
        <v>625</v>
      </c>
      <c r="B1" s="433"/>
    </row>
    <row r="2" spans="1:13" x14ac:dyDescent="0.25">
      <c r="A2" s="428" t="s">
        <v>46</v>
      </c>
      <c r="B2" s="428"/>
    </row>
    <row r="3" spans="1:13" ht="33.5" x14ac:dyDescent="0.3">
      <c r="A3" s="107" t="s">
        <v>169</v>
      </c>
      <c r="B3" s="108" t="s">
        <v>170</v>
      </c>
      <c r="C3" s="144" t="s">
        <v>616</v>
      </c>
      <c r="D3" s="144" t="s">
        <v>615</v>
      </c>
      <c r="E3" s="145" t="s">
        <v>626</v>
      </c>
      <c r="F3" s="145" t="s">
        <v>627</v>
      </c>
      <c r="G3" s="145" t="s">
        <v>630</v>
      </c>
      <c r="H3" s="145" t="s">
        <v>631</v>
      </c>
      <c r="I3" s="145" t="s">
        <v>632</v>
      </c>
      <c r="J3" s="145" t="s">
        <v>633</v>
      </c>
      <c r="K3" s="145" t="s">
        <v>628</v>
      </c>
      <c r="L3" s="145" t="s">
        <v>634</v>
      </c>
      <c r="M3" s="145" t="s">
        <v>629</v>
      </c>
    </row>
    <row r="4" spans="1:13" x14ac:dyDescent="0.25">
      <c r="A4" s="117" t="s">
        <v>174</v>
      </c>
      <c r="B4" s="118" t="s">
        <v>175</v>
      </c>
      <c r="C4" s="117" t="s">
        <v>177</v>
      </c>
      <c r="D4" s="118" t="s">
        <v>608</v>
      </c>
      <c r="E4" s="131">
        <v>0</v>
      </c>
      <c r="F4" s="131">
        <v>0</v>
      </c>
      <c r="G4" s="131">
        <v>0</v>
      </c>
      <c r="H4" s="131">
        <v>0</v>
      </c>
      <c r="I4" s="131">
        <v>0</v>
      </c>
      <c r="J4" s="131">
        <v>0</v>
      </c>
      <c r="K4" s="131">
        <v>0</v>
      </c>
      <c r="L4" s="131">
        <v>0</v>
      </c>
      <c r="M4" s="131">
        <v>0</v>
      </c>
    </row>
    <row r="5" spans="1:13" x14ac:dyDescent="0.25">
      <c r="A5" s="119" t="s">
        <v>174</v>
      </c>
      <c r="B5" s="120" t="s">
        <v>178</v>
      </c>
      <c r="C5" s="119" t="s">
        <v>176</v>
      </c>
      <c r="D5" s="120" t="s">
        <v>606</v>
      </c>
      <c r="E5" s="133">
        <v>0</v>
      </c>
      <c r="F5" s="133">
        <v>4</v>
      </c>
      <c r="G5" s="133">
        <v>0</v>
      </c>
      <c r="H5" s="133">
        <v>0</v>
      </c>
      <c r="I5" s="133">
        <v>4</v>
      </c>
      <c r="J5" s="133">
        <v>0</v>
      </c>
      <c r="K5" s="133">
        <v>0</v>
      </c>
      <c r="L5" s="133">
        <v>0</v>
      </c>
      <c r="M5" s="133">
        <v>0</v>
      </c>
    </row>
    <row r="6" spans="1:13" x14ac:dyDescent="0.25">
      <c r="A6" s="117" t="s">
        <v>179</v>
      </c>
      <c r="B6" s="118" t="s">
        <v>180</v>
      </c>
      <c r="C6" s="117" t="s">
        <v>176</v>
      </c>
      <c r="D6" s="118" t="s">
        <v>606</v>
      </c>
      <c r="E6" s="131">
        <v>4</v>
      </c>
      <c r="F6" s="131">
        <v>4</v>
      </c>
      <c r="G6" s="131">
        <v>4</v>
      </c>
      <c r="H6" s="131">
        <v>4</v>
      </c>
      <c r="I6" s="131">
        <v>4</v>
      </c>
      <c r="J6" s="131">
        <v>0</v>
      </c>
      <c r="K6" s="131">
        <v>3</v>
      </c>
      <c r="L6" s="131">
        <v>0</v>
      </c>
      <c r="M6" s="131">
        <v>0</v>
      </c>
    </row>
    <row r="7" spans="1:13" x14ac:dyDescent="0.25">
      <c r="A7" s="119" t="s">
        <v>179</v>
      </c>
      <c r="B7" s="120" t="s">
        <v>181</v>
      </c>
      <c r="C7" s="119" t="s">
        <v>176</v>
      </c>
      <c r="D7" s="120" t="s">
        <v>606</v>
      </c>
      <c r="E7" s="133">
        <v>3</v>
      </c>
      <c r="F7" s="133">
        <v>4</v>
      </c>
      <c r="G7" s="133">
        <v>4</v>
      </c>
      <c r="H7" s="133">
        <v>3</v>
      </c>
      <c r="I7" s="133">
        <v>3</v>
      </c>
      <c r="J7" s="133">
        <v>0</v>
      </c>
      <c r="K7" s="133">
        <v>0</v>
      </c>
      <c r="L7" s="133">
        <v>0</v>
      </c>
      <c r="M7" s="133">
        <v>0</v>
      </c>
    </row>
    <row r="8" spans="1:13" x14ac:dyDescent="0.25">
      <c r="A8" s="117" t="s">
        <v>182</v>
      </c>
      <c r="B8" s="118" t="s">
        <v>553</v>
      </c>
      <c r="C8" s="117" t="s">
        <v>177</v>
      </c>
      <c r="D8" s="118" t="s">
        <v>606</v>
      </c>
      <c r="E8" s="131">
        <v>0</v>
      </c>
      <c r="F8" s="131">
        <v>0</v>
      </c>
      <c r="G8" s="131">
        <v>0</v>
      </c>
      <c r="H8" s="131">
        <v>0</v>
      </c>
      <c r="I8" s="131">
        <v>0</v>
      </c>
      <c r="J8" s="131">
        <v>0</v>
      </c>
      <c r="K8" s="131">
        <v>0</v>
      </c>
      <c r="L8" s="131">
        <v>0</v>
      </c>
      <c r="M8" s="131">
        <v>0</v>
      </c>
    </row>
    <row r="9" spans="1:13" x14ac:dyDescent="0.25">
      <c r="A9" s="119" t="s">
        <v>182</v>
      </c>
      <c r="B9" s="120" t="s">
        <v>554</v>
      </c>
      <c r="C9" s="119" t="s">
        <v>177</v>
      </c>
      <c r="D9" s="120" t="s">
        <v>608</v>
      </c>
      <c r="E9" s="133">
        <v>0</v>
      </c>
      <c r="F9" s="133">
        <v>0</v>
      </c>
      <c r="G9" s="133">
        <v>0</v>
      </c>
      <c r="H9" s="133">
        <v>0</v>
      </c>
      <c r="I9" s="133">
        <v>0</v>
      </c>
      <c r="J9" s="133">
        <v>0</v>
      </c>
      <c r="K9" s="133">
        <v>0</v>
      </c>
      <c r="L9" s="133">
        <v>0</v>
      </c>
      <c r="M9" s="133">
        <v>0</v>
      </c>
    </row>
    <row r="10" spans="1:13" x14ac:dyDescent="0.25">
      <c r="A10" s="117" t="s">
        <v>182</v>
      </c>
      <c r="B10" s="118" t="s">
        <v>183</v>
      </c>
      <c r="C10" s="117" t="s">
        <v>176</v>
      </c>
      <c r="D10" s="118" t="s">
        <v>606</v>
      </c>
      <c r="E10" s="131">
        <v>4</v>
      </c>
      <c r="F10" s="131">
        <v>4</v>
      </c>
      <c r="G10" s="131">
        <v>4</v>
      </c>
      <c r="H10" s="131">
        <v>4</v>
      </c>
      <c r="I10" s="131">
        <v>4</v>
      </c>
      <c r="J10" s="131">
        <v>0</v>
      </c>
      <c r="K10" s="131">
        <v>0</v>
      </c>
      <c r="L10" s="131">
        <v>0</v>
      </c>
      <c r="M10" s="131">
        <v>0</v>
      </c>
    </row>
    <row r="11" spans="1:13" x14ac:dyDescent="0.25">
      <c r="A11" s="119" t="s">
        <v>182</v>
      </c>
      <c r="B11" s="120" t="s">
        <v>184</v>
      </c>
      <c r="C11" s="119" t="s">
        <v>176</v>
      </c>
      <c r="D11" s="120" t="s">
        <v>606</v>
      </c>
      <c r="E11" s="133">
        <v>4</v>
      </c>
      <c r="F11" s="133">
        <v>4</v>
      </c>
      <c r="G11" s="133">
        <v>4</v>
      </c>
      <c r="H11" s="133">
        <v>0</v>
      </c>
      <c r="I11" s="133">
        <v>4</v>
      </c>
      <c r="J11" s="133">
        <v>0</v>
      </c>
      <c r="K11" s="133">
        <v>0</v>
      </c>
      <c r="L11" s="133">
        <v>0</v>
      </c>
      <c r="M11" s="133">
        <v>0</v>
      </c>
    </row>
    <row r="12" spans="1:13" x14ac:dyDescent="0.25">
      <c r="A12" s="117" t="s">
        <v>182</v>
      </c>
      <c r="B12" s="118" t="s">
        <v>185</v>
      </c>
      <c r="C12" s="117" t="s">
        <v>176</v>
      </c>
      <c r="D12" s="118" t="s">
        <v>606</v>
      </c>
      <c r="E12" s="131">
        <v>5</v>
      </c>
      <c r="F12" s="131">
        <v>4</v>
      </c>
      <c r="G12" s="131">
        <v>4</v>
      </c>
      <c r="H12" s="131">
        <v>3</v>
      </c>
      <c r="I12" s="131">
        <v>4</v>
      </c>
      <c r="J12" s="131">
        <v>6</v>
      </c>
      <c r="K12" s="131">
        <v>3</v>
      </c>
      <c r="L12" s="131">
        <v>6</v>
      </c>
      <c r="M12" s="131">
        <v>0</v>
      </c>
    </row>
    <row r="13" spans="1:13" x14ac:dyDescent="0.25">
      <c r="A13" s="119" t="s">
        <v>182</v>
      </c>
      <c r="B13" s="120" t="s">
        <v>186</v>
      </c>
      <c r="C13" s="119" t="s">
        <v>176</v>
      </c>
      <c r="D13" s="120" t="s">
        <v>606</v>
      </c>
      <c r="E13" s="133">
        <v>4</v>
      </c>
      <c r="F13" s="133">
        <v>4</v>
      </c>
      <c r="G13" s="133">
        <v>4</v>
      </c>
      <c r="H13" s="133">
        <v>0</v>
      </c>
      <c r="I13" s="133">
        <v>4</v>
      </c>
      <c r="J13" s="133">
        <v>0</v>
      </c>
      <c r="K13" s="133">
        <v>0</v>
      </c>
      <c r="L13" s="133">
        <v>0</v>
      </c>
      <c r="M13" s="133">
        <v>0</v>
      </c>
    </row>
    <row r="14" spans="1:13" x14ac:dyDescent="0.25">
      <c r="A14" s="117" t="s">
        <v>182</v>
      </c>
      <c r="B14" s="118" t="s">
        <v>187</v>
      </c>
      <c r="C14" s="117" t="s">
        <v>176</v>
      </c>
      <c r="D14" s="118" t="s">
        <v>606</v>
      </c>
      <c r="E14" s="131">
        <v>5</v>
      </c>
      <c r="F14" s="131">
        <v>4</v>
      </c>
      <c r="G14" s="131">
        <v>4</v>
      </c>
      <c r="H14" s="131">
        <v>5</v>
      </c>
      <c r="I14" s="131">
        <v>4</v>
      </c>
      <c r="J14" s="131">
        <v>2</v>
      </c>
      <c r="K14" s="131">
        <v>1</v>
      </c>
      <c r="L14" s="131">
        <v>2</v>
      </c>
      <c r="M14" s="131">
        <v>0</v>
      </c>
    </row>
    <row r="15" spans="1:13" x14ac:dyDescent="0.25">
      <c r="A15" s="119" t="s">
        <v>182</v>
      </c>
      <c r="B15" s="120" t="s">
        <v>188</v>
      </c>
      <c r="C15" s="119" t="s">
        <v>176</v>
      </c>
      <c r="D15" s="120" t="s">
        <v>606</v>
      </c>
      <c r="E15" s="133">
        <v>0</v>
      </c>
      <c r="F15" s="133">
        <v>4</v>
      </c>
      <c r="G15" s="133">
        <v>4</v>
      </c>
      <c r="H15" s="133">
        <v>4</v>
      </c>
      <c r="I15" s="133">
        <v>4</v>
      </c>
      <c r="J15" s="133">
        <v>0</v>
      </c>
      <c r="K15" s="133">
        <v>0</v>
      </c>
      <c r="L15" s="133">
        <v>0</v>
      </c>
      <c r="M15" s="133">
        <v>0</v>
      </c>
    </row>
    <row r="16" spans="1:13" x14ac:dyDescent="0.25">
      <c r="A16" s="117" t="s">
        <v>189</v>
      </c>
      <c r="B16" s="118" t="s">
        <v>555</v>
      </c>
      <c r="C16" s="117" t="s">
        <v>176</v>
      </c>
      <c r="D16" s="118" t="s">
        <v>606</v>
      </c>
      <c r="E16" s="131">
        <v>4</v>
      </c>
      <c r="F16" s="131">
        <v>4</v>
      </c>
      <c r="G16" s="131">
        <v>4</v>
      </c>
      <c r="H16" s="131">
        <v>0</v>
      </c>
      <c r="I16" s="131">
        <v>4</v>
      </c>
      <c r="J16" s="131">
        <v>0</v>
      </c>
      <c r="K16" s="131">
        <v>0</v>
      </c>
      <c r="L16" s="131">
        <v>0</v>
      </c>
      <c r="M16" s="131">
        <v>0</v>
      </c>
    </row>
    <row r="17" spans="1:13" x14ac:dyDescent="0.25">
      <c r="A17" s="119" t="s">
        <v>189</v>
      </c>
      <c r="B17" s="120" t="s">
        <v>190</v>
      </c>
      <c r="C17" s="119" t="s">
        <v>176</v>
      </c>
      <c r="D17" s="120" t="s">
        <v>606</v>
      </c>
      <c r="E17" s="133">
        <v>4</v>
      </c>
      <c r="F17" s="133">
        <v>0</v>
      </c>
      <c r="G17" s="133">
        <v>0</v>
      </c>
      <c r="H17" s="133">
        <v>0</v>
      </c>
      <c r="I17" s="133">
        <v>4</v>
      </c>
      <c r="J17" s="133">
        <v>0</v>
      </c>
      <c r="K17" s="133">
        <v>0</v>
      </c>
      <c r="L17" s="133">
        <v>0</v>
      </c>
      <c r="M17" s="133">
        <v>4</v>
      </c>
    </row>
    <row r="18" spans="1:13" x14ac:dyDescent="0.25">
      <c r="A18" s="117" t="s">
        <v>191</v>
      </c>
      <c r="B18" s="118" t="s">
        <v>192</v>
      </c>
      <c r="C18" s="117" t="s">
        <v>176</v>
      </c>
      <c r="D18" s="118" t="s">
        <v>606</v>
      </c>
      <c r="E18" s="131">
        <v>4</v>
      </c>
      <c r="F18" s="131">
        <v>4</v>
      </c>
      <c r="G18" s="131">
        <v>4</v>
      </c>
      <c r="H18" s="131">
        <v>4</v>
      </c>
      <c r="I18" s="131">
        <v>4</v>
      </c>
      <c r="J18" s="131">
        <v>0</v>
      </c>
      <c r="K18" s="131">
        <v>0</v>
      </c>
      <c r="L18" s="131">
        <v>0</v>
      </c>
      <c r="M18" s="131">
        <v>0</v>
      </c>
    </row>
    <row r="19" spans="1:13" x14ac:dyDescent="0.25">
      <c r="A19" s="119" t="s">
        <v>191</v>
      </c>
      <c r="B19" s="120" t="s">
        <v>193</v>
      </c>
      <c r="C19" s="119" t="s">
        <v>176</v>
      </c>
      <c r="D19" s="120" t="s">
        <v>606</v>
      </c>
      <c r="E19" s="133">
        <v>4</v>
      </c>
      <c r="F19" s="133">
        <v>4</v>
      </c>
      <c r="G19" s="133">
        <v>4</v>
      </c>
      <c r="H19" s="133">
        <v>0</v>
      </c>
      <c r="I19" s="133">
        <v>5</v>
      </c>
      <c r="J19" s="133">
        <v>0</v>
      </c>
      <c r="K19" s="133">
        <v>3</v>
      </c>
      <c r="L19" s="133">
        <v>0</v>
      </c>
      <c r="M19" s="133">
        <v>0</v>
      </c>
    </row>
    <row r="20" spans="1:13" x14ac:dyDescent="0.25">
      <c r="A20" s="117" t="s">
        <v>191</v>
      </c>
      <c r="B20" s="118" t="s">
        <v>194</v>
      </c>
      <c r="C20" s="117" t="s">
        <v>176</v>
      </c>
      <c r="D20" s="118" t="s">
        <v>606</v>
      </c>
      <c r="E20" s="131">
        <v>4</v>
      </c>
      <c r="F20" s="131">
        <v>4</v>
      </c>
      <c r="G20" s="131">
        <v>4</v>
      </c>
      <c r="H20" s="131">
        <v>0</v>
      </c>
      <c r="I20" s="131">
        <v>5</v>
      </c>
      <c r="J20" s="131">
        <v>0</v>
      </c>
      <c r="K20" s="131">
        <v>3</v>
      </c>
      <c r="L20" s="131">
        <v>0</v>
      </c>
      <c r="M20" s="131">
        <v>0</v>
      </c>
    </row>
    <row r="21" spans="1:13" x14ac:dyDescent="0.25">
      <c r="A21" s="119" t="s">
        <v>191</v>
      </c>
      <c r="B21" s="120" t="s">
        <v>195</v>
      </c>
      <c r="C21" s="119" t="s">
        <v>176</v>
      </c>
      <c r="D21" s="120" t="s">
        <v>606</v>
      </c>
      <c r="E21" s="133">
        <v>4</v>
      </c>
      <c r="F21" s="133">
        <v>5</v>
      </c>
      <c r="G21" s="133">
        <v>5</v>
      </c>
      <c r="H21" s="133">
        <v>0</v>
      </c>
      <c r="I21" s="133">
        <v>5</v>
      </c>
      <c r="J21" s="133">
        <v>0</v>
      </c>
      <c r="K21" s="133">
        <v>3</v>
      </c>
      <c r="L21" s="133">
        <v>0</v>
      </c>
      <c r="M21" s="133">
        <v>0</v>
      </c>
    </row>
    <row r="22" spans="1:13" x14ac:dyDescent="0.25">
      <c r="A22" s="117" t="s">
        <v>191</v>
      </c>
      <c r="B22" s="118" t="s">
        <v>196</v>
      </c>
      <c r="C22" s="117" t="s">
        <v>176</v>
      </c>
      <c r="D22" s="118" t="s">
        <v>606</v>
      </c>
      <c r="E22" s="131">
        <v>5</v>
      </c>
      <c r="F22" s="131">
        <v>5</v>
      </c>
      <c r="G22" s="131">
        <v>5</v>
      </c>
      <c r="H22" s="131">
        <v>0</v>
      </c>
      <c r="I22" s="131">
        <v>5</v>
      </c>
      <c r="J22" s="131">
        <v>0</v>
      </c>
      <c r="K22" s="131">
        <v>0</v>
      </c>
      <c r="L22" s="131">
        <v>0</v>
      </c>
      <c r="M22" s="131">
        <v>5</v>
      </c>
    </row>
    <row r="23" spans="1:13" x14ac:dyDescent="0.25">
      <c r="A23" s="119" t="s">
        <v>191</v>
      </c>
      <c r="B23" s="120" t="s">
        <v>556</v>
      </c>
      <c r="C23" s="119" t="s">
        <v>177</v>
      </c>
      <c r="D23" s="120" t="s">
        <v>607</v>
      </c>
      <c r="E23" s="133">
        <v>0</v>
      </c>
      <c r="F23" s="133">
        <v>0</v>
      </c>
      <c r="G23" s="133">
        <v>0</v>
      </c>
      <c r="H23" s="133">
        <v>0</v>
      </c>
      <c r="I23" s="133">
        <v>0</v>
      </c>
      <c r="J23" s="133">
        <v>0</v>
      </c>
      <c r="K23" s="133">
        <v>0</v>
      </c>
      <c r="L23" s="133">
        <v>0</v>
      </c>
      <c r="M23" s="133">
        <v>0</v>
      </c>
    </row>
    <row r="24" spans="1:13" x14ac:dyDescent="0.25">
      <c r="A24" s="117" t="s">
        <v>191</v>
      </c>
      <c r="B24" s="118" t="s">
        <v>197</v>
      </c>
      <c r="C24" s="117" t="s">
        <v>177</v>
      </c>
      <c r="D24" s="118" t="s">
        <v>607</v>
      </c>
      <c r="E24" s="131">
        <v>0</v>
      </c>
      <c r="F24" s="131">
        <v>0</v>
      </c>
      <c r="G24" s="131">
        <v>0</v>
      </c>
      <c r="H24" s="131">
        <v>0</v>
      </c>
      <c r="I24" s="131">
        <v>0</v>
      </c>
      <c r="J24" s="131">
        <v>0</v>
      </c>
      <c r="K24" s="131">
        <v>0</v>
      </c>
      <c r="L24" s="131">
        <v>0</v>
      </c>
      <c r="M24" s="131">
        <v>0</v>
      </c>
    </row>
    <row r="25" spans="1:13" x14ac:dyDescent="0.25">
      <c r="A25" s="119" t="s">
        <v>191</v>
      </c>
      <c r="B25" s="120" t="s">
        <v>198</v>
      </c>
      <c r="C25" s="119" t="s">
        <v>177</v>
      </c>
      <c r="D25" s="120" t="s">
        <v>607</v>
      </c>
      <c r="E25" s="133">
        <v>0</v>
      </c>
      <c r="F25" s="133">
        <v>0</v>
      </c>
      <c r="G25" s="133">
        <v>0</v>
      </c>
      <c r="H25" s="133">
        <v>0</v>
      </c>
      <c r="I25" s="133">
        <v>0</v>
      </c>
      <c r="J25" s="133">
        <v>0</v>
      </c>
      <c r="K25" s="133">
        <v>0</v>
      </c>
      <c r="L25" s="133">
        <v>0</v>
      </c>
      <c r="M25" s="133">
        <v>0</v>
      </c>
    </row>
    <row r="26" spans="1:13" x14ac:dyDescent="0.25">
      <c r="A26" s="117" t="s">
        <v>191</v>
      </c>
      <c r="B26" s="118" t="s">
        <v>199</v>
      </c>
      <c r="C26" s="117" t="s">
        <v>176</v>
      </c>
      <c r="D26" s="118" t="s">
        <v>606</v>
      </c>
      <c r="E26" s="131">
        <v>4</v>
      </c>
      <c r="F26" s="131">
        <v>4</v>
      </c>
      <c r="G26" s="131">
        <v>4</v>
      </c>
      <c r="H26" s="131">
        <v>0</v>
      </c>
      <c r="I26" s="131">
        <v>4</v>
      </c>
      <c r="J26" s="131">
        <v>0</v>
      </c>
      <c r="K26" s="131">
        <v>3</v>
      </c>
      <c r="L26" s="131">
        <v>0</v>
      </c>
      <c r="M26" s="131">
        <v>12</v>
      </c>
    </row>
    <row r="27" spans="1:13" x14ac:dyDescent="0.25">
      <c r="A27" s="119" t="s">
        <v>191</v>
      </c>
      <c r="B27" s="120" t="s">
        <v>200</v>
      </c>
      <c r="C27" s="119" t="s">
        <v>176</v>
      </c>
      <c r="D27" s="120" t="s">
        <v>606</v>
      </c>
      <c r="E27" s="133">
        <v>4</v>
      </c>
      <c r="F27" s="133">
        <v>5</v>
      </c>
      <c r="G27" s="133">
        <v>5</v>
      </c>
      <c r="H27" s="133">
        <v>4</v>
      </c>
      <c r="I27" s="133">
        <v>4</v>
      </c>
      <c r="J27" s="133">
        <v>0</v>
      </c>
      <c r="K27" s="133">
        <v>3</v>
      </c>
      <c r="L27" s="133">
        <v>0</v>
      </c>
      <c r="M27" s="133">
        <v>0</v>
      </c>
    </row>
    <row r="28" spans="1:13" x14ac:dyDescent="0.25">
      <c r="A28" s="117" t="s">
        <v>191</v>
      </c>
      <c r="B28" s="118" t="s">
        <v>201</v>
      </c>
      <c r="C28" s="117" t="s">
        <v>176</v>
      </c>
      <c r="D28" s="118" t="s">
        <v>608</v>
      </c>
      <c r="E28" s="131">
        <v>0</v>
      </c>
      <c r="F28" s="131">
        <v>0</v>
      </c>
      <c r="G28" s="131">
        <v>0</v>
      </c>
      <c r="H28" s="131">
        <v>0</v>
      </c>
      <c r="I28" s="131">
        <v>0</v>
      </c>
      <c r="J28" s="131">
        <v>0</v>
      </c>
      <c r="K28" s="131">
        <v>0</v>
      </c>
      <c r="L28" s="131">
        <v>0</v>
      </c>
      <c r="M28" s="131">
        <v>0</v>
      </c>
    </row>
    <row r="29" spans="1:13" x14ac:dyDescent="0.25">
      <c r="A29" s="119" t="s">
        <v>191</v>
      </c>
      <c r="B29" s="120" t="s">
        <v>202</v>
      </c>
      <c r="C29" s="119" t="s">
        <v>176</v>
      </c>
      <c r="D29" s="120" t="s">
        <v>606</v>
      </c>
      <c r="E29" s="133">
        <v>4</v>
      </c>
      <c r="F29" s="133">
        <v>4</v>
      </c>
      <c r="G29" s="133">
        <v>5</v>
      </c>
      <c r="H29" s="133">
        <v>3</v>
      </c>
      <c r="I29" s="133">
        <v>5</v>
      </c>
      <c r="J29" s="133">
        <v>0</v>
      </c>
      <c r="K29" s="133">
        <v>3</v>
      </c>
      <c r="L29" s="133">
        <v>0</v>
      </c>
      <c r="M29" s="133">
        <v>0</v>
      </c>
    </row>
    <row r="30" spans="1:13" x14ac:dyDescent="0.25">
      <c r="A30" s="117" t="s">
        <v>191</v>
      </c>
      <c r="B30" s="118" t="s">
        <v>203</v>
      </c>
      <c r="C30" s="117" t="s">
        <v>176</v>
      </c>
      <c r="D30" s="118" t="s">
        <v>609</v>
      </c>
      <c r="E30" s="131">
        <v>9</v>
      </c>
      <c r="F30" s="131">
        <v>4</v>
      </c>
      <c r="G30" s="131">
        <v>4</v>
      </c>
      <c r="H30" s="131">
        <v>0</v>
      </c>
      <c r="I30" s="131">
        <v>4</v>
      </c>
      <c r="J30" s="131">
        <v>0</v>
      </c>
      <c r="K30" s="131">
        <v>4</v>
      </c>
      <c r="L30" s="131">
        <v>0</v>
      </c>
      <c r="M30" s="131">
        <v>0</v>
      </c>
    </row>
    <row r="31" spans="1:13" x14ac:dyDescent="0.25">
      <c r="A31" s="119" t="s">
        <v>191</v>
      </c>
      <c r="B31" s="120" t="s">
        <v>204</v>
      </c>
      <c r="C31" s="119" t="s">
        <v>176</v>
      </c>
      <c r="D31" s="120" t="s">
        <v>608</v>
      </c>
      <c r="E31" s="133">
        <v>0</v>
      </c>
      <c r="F31" s="133">
        <v>0</v>
      </c>
      <c r="G31" s="133">
        <v>0</v>
      </c>
      <c r="H31" s="133">
        <v>0</v>
      </c>
      <c r="I31" s="133">
        <v>0</v>
      </c>
      <c r="J31" s="133">
        <v>0</v>
      </c>
      <c r="K31" s="133">
        <v>0</v>
      </c>
      <c r="L31" s="133">
        <v>0</v>
      </c>
      <c r="M31" s="133">
        <v>0</v>
      </c>
    </row>
    <row r="32" spans="1:13" x14ac:dyDescent="0.25">
      <c r="A32" s="117" t="s">
        <v>191</v>
      </c>
      <c r="B32" s="118" t="s">
        <v>205</v>
      </c>
      <c r="C32" s="117" t="s">
        <v>176</v>
      </c>
      <c r="D32" s="118" t="s">
        <v>606</v>
      </c>
      <c r="E32" s="131">
        <v>4</v>
      </c>
      <c r="F32" s="131">
        <v>4</v>
      </c>
      <c r="G32" s="131">
        <v>4</v>
      </c>
      <c r="H32" s="131">
        <v>4</v>
      </c>
      <c r="I32" s="131">
        <v>4</v>
      </c>
      <c r="J32" s="131">
        <v>0</v>
      </c>
      <c r="K32" s="131">
        <v>3</v>
      </c>
      <c r="L32" s="131">
        <v>0</v>
      </c>
      <c r="M32" s="131">
        <v>0</v>
      </c>
    </row>
    <row r="33" spans="1:13" x14ac:dyDescent="0.25">
      <c r="A33" s="119" t="s">
        <v>191</v>
      </c>
      <c r="B33" s="120" t="s">
        <v>206</v>
      </c>
      <c r="C33" s="119" t="s">
        <v>176</v>
      </c>
      <c r="D33" s="120" t="s">
        <v>606</v>
      </c>
      <c r="E33" s="133">
        <v>5</v>
      </c>
      <c r="F33" s="133">
        <v>5</v>
      </c>
      <c r="G33" s="133">
        <v>5</v>
      </c>
      <c r="H33" s="133">
        <v>5</v>
      </c>
      <c r="I33" s="133">
        <v>5</v>
      </c>
      <c r="J33" s="133">
        <v>0</v>
      </c>
      <c r="K33" s="133">
        <v>0</v>
      </c>
      <c r="L33" s="133">
        <v>0</v>
      </c>
      <c r="M33" s="133">
        <v>1</v>
      </c>
    </row>
    <row r="34" spans="1:13" x14ac:dyDescent="0.25">
      <c r="A34" s="117" t="s">
        <v>191</v>
      </c>
      <c r="B34" s="118" t="s">
        <v>207</v>
      </c>
      <c r="C34" s="117" t="s">
        <v>176</v>
      </c>
      <c r="D34" s="118" t="s">
        <v>606</v>
      </c>
      <c r="E34" s="131">
        <v>10</v>
      </c>
      <c r="F34" s="131">
        <v>4</v>
      </c>
      <c r="G34" s="131">
        <v>4</v>
      </c>
      <c r="H34" s="131">
        <v>4</v>
      </c>
      <c r="I34" s="131">
        <v>4</v>
      </c>
      <c r="J34" s="131">
        <v>0</v>
      </c>
      <c r="K34" s="131">
        <v>3</v>
      </c>
      <c r="L34" s="131">
        <v>0</v>
      </c>
      <c r="M34" s="131">
        <v>0</v>
      </c>
    </row>
    <row r="35" spans="1:13" x14ac:dyDescent="0.25">
      <c r="A35" s="119" t="s">
        <v>191</v>
      </c>
      <c r="B35" s="120" t="s">
        <v>208</v>
      </c>
      <c r="C35" s="119" t="s">
        <v>176</v>
      </c>
      <c r="D35" s="120" t="s">
        <v>606</v>
      </c>
      <c r="E35" s="133">
        <v>4</v>
      </c>
      <c r="F35" s="133">
        <v>4</v>
      </c>
      <c r="G35" s="133">
        <v>4</v>
      </c>
      <c r="H35" s="133">
        <v>4</v>
      </c>
      <c r="I35" s="133">
        <v>4</v>
      </c>
      <c r="J35" s="133">
        <v>0</v>
      </c>
      <c r="K35" s="133">
        <v>0</v>
      </c>
      <c r="L35" s="133">
        <v>0</v>
      </c>
      <c r="M35" s="133">
        <v>0</v>
      </c>
    </row>
    <row r="36" spans="1:13" x14ac:dyDescent="0.25">
      <c r="A36" s="117" t="s">
        <v>191</v>
      </c>
      <c r="B36" s="118" t="s">
        <v>557</v>
      </c>
      <c r="C36" s="117" t="s">
        <v>176</v>
      </c>
      <c r="D36" s="118" t="s">
        <v>606</v>
      </c>
      <c r="E36" s="131">
        <v>4</v>
      </c>
      <c r="F36" s="131">
        <v>4</v>
      </c>
      <c r="G36" s="131">
        <v>4</v>
      </c>
      <c r="H36" s="131">
        <v>4</v>
      </c>
      <c r="I36" s="131">
        <v>4</v>
      </c>
      <c r="J36" s="131">
        <v>0</v>
      </c>
      <c r="K36" s="131">
        <v>0</v>
      </c>
      <c r="L36" s="131">
        <v>0</v>
      </c>
      <c r="M36" s="131">
        <v>0</v>
      </c>
    </row>
    <row r="37" spans="1:13" x14ac:dyDescent="0.25">
      <c r="A37" s="119" t="s">
        <v>191</v>
      </c>
      <c r="B37" s="120" t="s">
        <v>209</v>
      </c>
      <c r="C37" s="119" t="s">
        <v>176</v>
      </c>
      <c r="D37" s="120" t="s">
        <v>606</v>
      </c>
      <c r="E37" s="133">
        <v>4</v>
      </c>
      <c r="F37" s="133">
        <v>4</v>
      </c>
      <c r="G37" s="133">
        <v>4</v>
      </c>
      <c r="H37" s="133">
        <v>4</v>
      </c>
      <c r="I37" s="133">
        <v>4</v>
      </c>
      <c r="J37" s="133">
        <v>0</v>
      </c>
      <c r="K37" s="133">
        <v>0</v>
      </c>
      <c r="L37" s="133">
        <v>0</v>
      </c>
      <c r="M37" s="133">
        <v>0</v>
      </c>
    </row>
    <row r="38" spans="1:13" x14ac:dyDescent="0.25">
      <c r="A38" s="117" t="s">
        <v>191</v>
      </c>
      <c r="B38" s="118" t="s">
        <v>210</v>
      </c>
      <c r="C38" s="117" t="s">
        <v>176</v>
      </c>
      <c r="D38" s="118" t="s">
        <v>606</v>
      </c>
      <c r="E38" s="131">
        <v>5</v>
      </c>
      <c r="F38" s="131">
        <v>5</v>
      </c>
      <c r="G38" s="131">
        <v>5</v>
      </c>
      <c r="H38" s="131">
        <v>5</v>
      </c>
      <c r="I38" s="131">
        <v>5</v>
      </c>
      <c r="J38" s="131">
        <v>0</v>
      </c>
      <c r="K38" s="131">
        <v>3</v>
      </c>
      <c r="L38" s="131">
        <v>0</v>
      </c>
      <c r="M38" s="131">
        <v>0</v>
      </c>
    </row>
    <row r="39" spans="1:13" x14ac:dyDescent="0.25">
      <c r="A39" s="119" t="s">
        <v>191</v>
      </c>
      <c r="B39" s="120" t="s">
        <v>211</v>
      </c>
      <c r="C39" s="119" t="s">
        <v>176</v>
      </c>
      <c r="D39" s="120" t="s">
        <v>606</v>
      </c>
      <c r="E39" s="133">
        <v>5</v>
      </c>
      <c r="F39" s="133">
        <v>5</v>
      </c>
      <c r="G39" s="133">
        <v>5</v>
      </c>
      <c r="H39" s="133">
        <v>5</v>
      </c>
      <c r="I39" s="133">
        <v>5</v>
      </c>
      <c r="J39" s="133">
        <v>0</v>
      </c>
      <c r="K39" s="133">
        <v>3</v>
      </c>
      <c r="L39" s="133">
        <v>0</v>
      </c>
      <c r="M39" s="133">
        <v>0</v>
      </c>
    </row>
    <row r="40" spans="1:13" x14ac:dyDescent="0.25">
      <c r="A40" s="117" t="s">
        <v>191</v>
      </c>
      <c r="B40" s="118" t="s">
        <v>212</v>
      </c>
      <c r="C40" s="117" t="s">
        <v>176</v>
      </c>
      <c r="D40" s="118" t="s">
        <v>606</v>
      </c>
      <c r="E40" s="131">
        <v>4</v>
      </c>
      <c r="F40" s="131">
        <v>4</v>
      </c>
      <c r="G40" s="131">
        <v>4</v>
      </c>
      <c r="H40" s="131">
        <v>4</v>
      </c>
      <c r="I40" s="131">
        <v>4</v>
      </c>
      <c r="J40" s="131">
        <v>0</v>
      </c>
      <c r="K40" s="131">
        <v>3</v>
      </c>
      <c r="L40" s="131">
        <v>0</v>
      </c>
      <c r="M40" s="131">
        <v>0</v>
      </c>
    </row>
    <row r="41" spans="1:13" x14ac:dyDescent="0.25">
      <c r="A41" s="119" t="s">
        <v>191</v>
      </c>
      <c r="B41" s="120" t="s">
        <v>213</v>
      </c>
      <c r="C41" s="119" t="s">
        <v>176</v>
      </c>
      <c r="D41" s="120" t="s">
        <v>606</v>
      </c>
      <c r="E41" s="133">
        <v>0</v>
      </c>
      <c r="F41" s="133">
        <v>5</v>
      </c>
      <c r="G41" s="133">
        <v>5</v>
      </c>
      <c r="H41" s="133">
        <v>0</v>
      </c>
      <c r="I41" s="133">
        <v>5</v>
      </c>
      <c r="J41" s="133">
        <v>0</v>
      </c>
      <c r="K41" s="133">
        <v>3</v>
      </c>
      <c r="L41" s="133">
        <v>0</v>
      </c>
      <c r="M41" s="133">
        <v>5</v>
      </c>
    </row>
    <row r="42" spans="1:13" x14ac:dyDescent="0.25">
      <c r="A42" s="117" t="s">
        <v>191</v>
      </c>
      <c r="B42" s="118" t="s">
        <v>214</v>
      </c>
      <c r="C42" s="117" t="s">
        <v>176</v>
      </c>
      <c r="D42" s="118" t="s">
        <v>163</v>
      </c>
      <c r="E42" s="131">
        <v>10</v>
      </c>
      <c r="F42" s="131">
        <v>2</v>
      </c>
      <c r="G42" s="131">
        <v>2</v>
      </c>
      <c r="H42" s="131">
        <v>0</v>
      </c>
      <c r="I42" s="131">
        <v>4</v>
      </c>
      <c r="J42" s="131">
        <v>0</v>
      </c>
      <c r="K42" s="131">
        <v>0</v>
      </c>
      <c r="L42" s="131">
        <v>0</v>
      </c>
      <c r="M42" s="131">
        <v>8</v>
      </c>
    </row>
    <row r="43" spans="1:13" x14ac:dyDescent="0.25">
      <c r="A43" s="119" t="s">
        <v>191</v>
      </c>
      <c r="B43" s="120" t="s">
        <v>215</v>
      </c>
      <c r="C43" s="119" t="s">
        <v>177</v>
      </c>
      <c r="D43" s="120" t="s">
        <v>606</v>
      </c>
      <c r="E43" s="133">
        <v>0</v>
      </c>
      <c r="F43" s="133">
        <v>0</v>
      </c>
      <c r="G43" s="133">
        <v>0</v>
      </c>
      <c r="H43" s="133">
        <v>0</v>
      </c>
      <c r="I43" s="133">
        <v>0</v>
      </c>
      <c r="J43" s="133">
        <v>0</v>
      </c>
      <c r="K43" s="133">
        <v>0</v>
      </c>
      <c r="L43" s="133">
        <v>0</v>
      </c>
      <c r="M43" s="133">
        <v>0</v>
      </c>
    </row>
    <row r="44" spans="1:13" x14ac:dyDescent="0.25">
      <c r="A44" s="117" t="s">
        <v>191</v>
      </c>
      <c r="B44" s="118" t="s">
        <v>216</v>
      </c>
      <c r="C44" s="117" t="s">
        <v>176</v>
      </c>
      <c r="D44" s="118" t="s">
        <v>606</v>
      </c>
      <c r="E44" s="131">
        <v>5</v>
      </c>
      <c r="F44" s="131">
        <v>4</v>
      </c>
      <c r="G44" s="131">
        <v>4</v>
      </c>
      <c r="H44" s="131">
        <v>0</v>
      </c>
      <c r="I44" s="131">
        <v>4</v>
      </c>
      <c r="J44" s="131">
        <v>0</v>
      </c>
      <c r="K44" s="131">
        <v>0</v>
      </c>
      <c r="L44" s="131">
        <v>0</v>
      </c>
      <c r="M44" s="131">
        <v>0</v>
      </c>
    </row>
    <row r="45" spans="1:13" x14ac:dyDescent="0.25">
      <c r="A45" s="119" t="s">
        <v>217</v>
      </c>
      <c r="B45" s="120" t="s">
        <v>218</v>
      </c>
      <c r="C45" s="119" t="s">
        <v>176</v>
      </c>
      <c r="D45" s="120" t="s">
        <v>606</v>
      </c>
      <c r="E45" s="133">
        <v>5</v>
      </c>
      <c r="F45" s="133">
        <v>4</v>
      </c>
      <c r="G45" s="133">
        <v>4</v>
      </c>
      <c r="H45" s="133">
        <v>4</v>
      </c>
      <c r="I45" s="133">
        <v>4</v>
      </c>
      <c r="J45" s="133">
        <v>0</v>
      </c>
      <c r="K45" s="133">
        <v>3</v>
      </c>
      <c r="L45" s="133">
        <v>0</v>
      </c>
      <c r="M45" s="133">
        <v>0</v>
      </c>
    </row>
    <row r="46" spans="1:13" x14ac:dyDescent="0.25">
      <c r="A46" s="117" t="s">
        <v>217</v>
      </c>
      <c r="B46" s="118" t="s">
        <v>219</v>
      </c>
      <c r="C46" s="117" t="s">
        <v>176</v>
      </c>
      <c r="D46" s="118" t="s">
        <v>606</v>
      </c>
      <c r="E46" s="131">
        <v>2</v>
      </c>
      <c r="F46" s="131">
        <v>4</v>
      </c>
      <c r="G46" s="131">
        <v>4</v>
      </c>
      <c r="H46" s="131">
        <v>2</v>
      </c>
      <c r="I46" s="131">
        <v>4</v>
      </c>
      <c r="J46" s="131">
        <v>0</v>
      </c>
      <c r="K46" s="131">
        <v>0</v>
      </c>
      <c r="L46" s="131">
        <v>0</v>
      </c>
      <c r="M46" s="131">
        <v>0</v>
      </c>
    </row>
    <row r="47" spans="1:13" x14ac:dyDescent="0.25">
      <c r="A47" s="119" t="s">
        <v>217</v>
      </c>
      <c r="B47" s="120" t="s">
        <v>220</v>
      </c>
      <c r="C47" s="119" t="s">
        <v>177</v>
      </c>
      <c r="D47" s="120" t="s">
        <v>607</v>
      </c>
      <c r="E47" s="133">
        <v>0</v>
      </c>
      <c r="F47" s="133">
        <v>0</v>
      </c>
      <c r="G47" s="133">
        <v>0</v>
      </c>
      <c r="H47" s="133">
        <v>0</v>
      </c>
      <c r="I47" s="133">
        <v>0</v>
      </c>
      <c r="J47" s="133">
        <v>0</v>
      </c>
      <c r="K47" s="133">
        <v>0</v>
      </c>
      <c r="L47" s="133">
        <v>0</v>
      </c>
      <c r="M47" s="133">
        <v>0</v>
      </c>
    </row>
    <row r="48" spans="1:13" x14ac:dyDescent="0.25">
      <c r="A48" s="117" t="s">
        <v>217</v>
      </c>
      <c r="B48" s="118" t="s">
        <v>221</v>
      </c>
      <c r="C48" s="117" t="s">
        <v>176</v>
      </c>
      <c r="D48" s="118" t="s">
        <v>606</v>
      </c>
      <c r="E48" s="131">
        <v>0</v>
      </c>
      <c r="F48" s="131">
        <v>4</v>
      </c>
      <c r="G48" s="131">
        <v>4</v>
      </c>
      <c r="H48" s="131">
        <v>4</v>
      </c>
      <c r="I48" s="131">
        <v>4</v>
      </c>
      <c r="J48" s="131">
        <v>0</v>
      </c>
      <c r="K48" s="131">
        <v>0</v>
      </c>
      <c r="L48" s="131">
        <v>0</v>
      </c>
      <c r="M48" s="131">
        <v>0</v>
      </c>
    </row>
    <row r="49" spans="1:13" x14ac:dyDescent="0.25">
      <c r="A49" s="119" t="s">
        <v>222</v>
      </c>
      <c r="B49" s="120" t="s">
        <v>223</v>
      </c>
      <c r="C49" s="119" t="s">
        <v>176</v>
      </c>
      <c r="D49" s="120" t="s">
        <v>606</v>
      </c>
      <c r="E49" s="133">
        <v>4</v>
      </c>
      <c r="F49" s="133">
        <v>4</v>
      </c>
      <c r="G49" s="133">
        <v>4</v>
      </c>
      <c r="H49" s="133">
        <v>0</v>
      </c>
      <c r="I49" s="133">
        <v>0</v>
      </c>
      <c r="J49" s="133">
        <v>0</v>
      </c>
      <c r="K49" s="133">
        <v>0</v>
      </c>
      <c r="L49" s="133">
        <v>0</v>
      </c>
      <c r="M49" s="133">
        <v>0</v>
      </c>
    </row>
    <row r="50" spans="1:13" x14ac:dyDescent="0.25">
      <c r="A50" s="117" t="s">
        <v>222</v>
      </c>
      <c r="B50" s="118" t="s">
        <v>224</v>
      </c>
      <c r="C50" s="117" t="s">
        <v>176</v>
      </c>
      <c r="D50" s="118" t="s">
        <v>606</v>
      </c>
      <c r="E50" s="131">
        <v>4</v>
      </c>
      <c r="F50" s="131">
        <v>4</v>
      </c>
      <c r="G50" s="131">
        <v>4</v>
      </c>
      <c r="H50" s="131">
        <v>0</v>
      </c>
      <c r="I50" s="131">
        <v>4</v>
      </c>
      <c r="J50" s="131">
        <v>0</v>
      </c>
      <c r="K50" s="131">
        <v>0</v>
      </c>
      <c r="L50" s="131">
        <v>0</v>
      </c>
      <c r="M50" s="131">
        <v>0</v>
      </c>
    </row>
    <row r="51" spans="1:13" x14ac:dyDescent="0.25">
      <c r="A51" s="119" t="s">
        <v>222</v>
      </c>
      <c r="B51" s="120" t="s">
        <v>225</v>
      </c>
      <c r="C51" s="119" t="s">
        <v>176</v>
      </c>
      <c r="D51" s="120" t="s">
        <v>606</v>
      </c>
      <c r="E51" s="133">
        <v>4</v>
      </c>
      <c r="F51" s="133">
        <v>8</v>
      </c>
      <c r="G51" s="133">
        <v>0</v>
      </c>
      <c r="H51" s="133">
        <v>0</v>
      </c>
      <c r="I51" s="133">
        <v>4</v>
      </c>
      <c r="J51" s="133">
        <v>0</v>
      </c>
      <c r="K51" s="133">
        <v>0</v>
      </c>
      <c r="L51" s="133">
        <v>0</v>
      </c>
      <c r="M51" s="133">
        <v>0</v>
      </c>
    </row>
    <row r="52" spans="1:13" x14ac:dyDescent="0.25">
      <c r="A52" s="117" t="s">
        <v>222</v>
      </c>
      <c r="B52" s="118" t="s">
        <v>226</v>
      </c>
      <c r="C52" s="117" t="s">
        <v>176</v>
      </c>
      <c r="D52" s="118" t="s">
        <v>606</v>
      </c>
      <c r="E52" s="131">
        <v>4</v>
      </c>
      <c r="F52" s="131">
        <v>4</v>
      </c>
      <c r="G52" s="131">
        <v>4</v>
      </c>
      <c r="H52" s="131">
        <v>0</v>
      </c>
      <c r="I52" s="131">
        <v>0</v>
      </c>
      <c r="J52" s="131">
        <v>0</v>
      </c>
      <c r="K52" s="131">
        <v>0</v>
      </c>
      <c r="L52" s="131">
        <v>0</v>
      </c>
      <c r="M52" s="131">
        <v>0</v>
      </c>
    </row>
    <row r="53" spans="1:13" x14ac:dyDescent="0.25">
      <c r="A53" s="119" t="s">
        <v>222</v>
      </c>
      <c r="B53" s="120" t="s">
        <v>227</v>
      </c>
      <c r="C53" s="119" t="s">
        <v>177</v>
      </c>
      <c r="D53" s="120" t="s">
        <v>606</v>
      </c>
      <c r="E53" s="133">
        <v>0</v>
      </c>
      <c r="F53" s="133">
        <v>0</v>
      </c>
      <c r="G53" s="133">
        <v>0</v>
      </c>
      <c r="H53" s="133">
        <v>0</v>
      </c>
      <c r="I53" s="133">
        <v>0</v>
      </c>
      <c r="J53" s="133">
        <v>0</v>
      </c>
      <c r="K53" s="133">
        <v>0</v>
      </c>
      <c r="L53" s="133">
        <v>0</v>
      </c>
      <c r="M53" s="133">
        <v>0</v>
      </c>
    </row>
    <row r="54" spans="1:13" x14ac:dyDescent="0.25">
      <c r="A54" s="117" t="s">
        <v>228</v>
      </c>
      <c r="B54" s="118" t="s">
        <v>229</v>
      </c>
      <c r="C54" s="117" t="s">
        <v>176</v>
      </c>
      <c r="D54" s="118" t="s">
        <v>606</v>
      </c>
      <c r="E54" s="131">
        <v>4</v>
      </c>
      <c r="F54" s="131">
        <v>5</v>
      </c>
      <c r="G54" s="131">
        <v>0</v>
      </c>
      <c r="H54" s="131">
        <v>0</v>
      </c>
      <c r="I54" s="131">
        <v>0</v>
      </c>
      <c r="J54" s="131">
        <v>0</v>
      </c>
      <c r="K54" s="131">
        <v>0</v>
      </c>
      <c r="L54" s="131">
        <v>0</v>
      </c>
      <c r="M54" s="131">
        <v>0</v>
      </c>
    </row>
    <row r="55" spans="1:13" x14ac:dyDescent="0.25">
      <c r="A55" s="119" t="s">
        <v>230</v>
      </c>
      <c r="B55" s="120" t="s">
        <v>231</v>
      </c>
      <c r="C55" s="119" t="s">
        <v>176</v>
      </c>
      <c r="D55" s="120" t="s">
        <v>606</v>
      </c>
      <c r="E55" s="133">
        <v>4</v>
      </c>
      <c r="F55" s="133">
        <v>4</v>
      </c>
      <c r="G55" s="133">
        <v>4</v>
      </c>
      <c r="H55" s="133">
        <v>0</v>
      </c>
      <c r="I55" s="133">
        <v>4</v>
      </c>
      <c r="J55" s="133">
        <v>0</v>
      </c>
      <c r="K55" s="133">
        <v>0</v>
      </c>
      <c r="L55" s="133">
        <v>0</v>
      </c>
      <c r="M55" s="133">
        <v>0</v>
      </c>
    </row>
    <row r="56" spans="1:13" x14ac:dyDescent="0.25">
      <c r="A56" s="117" t="s">
        <v>232</v>
      </c>
      <c r="B56" s="118" t="s">
        <v>233</v>
      </c>
      <c r="C56" s="117" t="s">
        <v>176</v>
      </c>
      <c r="D56" s="118" t="s">
        <v>606</v>
      </c>
      <c r="E56" s="131">
        <v>3</v>
      </c>
      <c r="F56" s="131">
        <v>4</v>
      </c>
      <c r="G56" s="131">
        <v>4</v>
      </c>
      <c r="H56" s="131">
        <v>0</v>
      </c>
      <c r="I56" s="131">
        <v>4</v>
      </c>
      <c r="J56" s="131">
        <v>0</v>
      </c>
      <c r="K56" s="131">
        <v>3</v>
      </c>
      <c r="L56" s="131">
        <v>0</v>
      </c>
      <c r="M56" s="131">
        <v>0</v>
      </c>
    </row>
    <row r="57" spans="1:13" x14ac:dyDescent="0.25">
      <c r="A57" s="119" t="s">
        <v>232</v>
      </c>
      <c r="B57" s="120" t="s">
        <v>234</v>
      </c>
      <c r="C57" s="119" t="s">
        <v>176</v>
      </c>
      <c r="D57" s="120" t="s">
        <v>606</v>
      </c>
      <c r="E57" s="133">
        <v>4</v>
      </c>
      <c r="F57" s="133">
        <v>4</v>
      </c>
      <c r="G57" s="133">
        <v>4</v>
      </c>
      <c r="H57" s="133">
        <v>0</v>
      </c>
      <c r="I57" s="133">
        <v>0</v>
      </c>
      <c r="J57" s="133">
        <v>0</v>
      </c>
      <c r="K57" s="133">
        <v>0</v>
      </c>
      <c r="L57" s="133">
        <v>0</v>
      </c>
      <c r="M57" s="133">
        <v>0</v>
      </c>
    </row>
    <row r="58" spans="1:13" x14ac:dyDescent="0.25">
      <c r="A58" s="117" t="s">
        <v>232</v>
      </c>
      <c r="B58" s="118" t="s">
        <v>235</v>
      </c>
      <c r="C58" s="117" t="s">
        <v>176</v>
      </c>
      <c r="D58" s="118" t="s">
        <v>606</v>
      </c>
      <c r="E58" s="131">
        <v>4</v>
      </c>
      <c r="F58" s="131">
        <v>2</v>
      </c>
      <c r="G58" s="131">
        <v>2</v>
      </c>
      <c r="H58" s="131">
        <v>0</v>
      </c>
      <c r="I58" s="131">
        <v>4</v>
      </c>
      <c r="J58" s="131">
        <v>0</v>
      </c>
      <c r="K58" s="131">
        <v>3</v>
      </c>
      <c r="L58" s="131">
        <v>0</v>
      </c>
      <c r="M58" s="131">
        <v>0</v>
      </c>
    </row>
    <row r="59" spans="1:13" x14ac:dyDescent="0.25">
      <c r="A59" s="119" t="s">
        <v>232</v>
      </c>
      <c r="B59" s="120" t="s">
        <v>236</v>
      </c>
      <c r="C59" s="119" t="s">
        <v>176</v>
      </c>
      <c r="D59" s="120" t="s">
        <v>606</v>
      </c>
      <c r="E59" s="133">
        <v>4</v>
      </c>
      <c r="F59" s="133">
        <v>4</v>
      </c>
      <c r="G59" s="133">
        <v>4</v>
      </c>
      <c r="H59" s="133">
        <v>0</v>
      </c>
      <c r="I59" s="133">
        <v>4</v>
      </c>
      <c r="J59" s="133">
        <v>0</v>
      </c>
      <c r="K59" s="133">
        <v>0</v>
      </c>
      <c r="L59" s="133">
        <v>0</v>
      </c>
      <c r="M59" s="133">
        <v>0</v>
      </c>
    </row>
    <row r="60" spans="1:13" x14ac:dyDescent="0.25">
      <c r="A60" s="117" t="s">
        <v>232</v>
      </c>
      <c r="B60" s="118" t="s">
        <v>237</v>
      </c>
      <c r="C60" s="117" t="s">
        <v>176</v>
      </c>
      <c r="D60" s="118" t="s">
        <v>606</v>
      </c>
      <c r="E60" s="131">
        <v>4</v>
      </c>
      <c r="F60" s="131">
        <v>0</v>
      </c>
      <c r="G60" s="131">
        <v>0</v>
      </c>
      <c r="H60" s="131">
        <v>0</v>
      </c>
      <c r="I60" s="131">
        <v>4</v>
      </c>
      <c r="J60" s="131">
        <v>0</v>
      </c>
      <c r="K60" s="131">
        <v>0</v>
      </c>
      <c r="L60" s="131">
        <v>0</v>
      </c>
      <c r="M60" s="131">
        <v>0</v>
      </c>
    </row>
    <row r="61" spans="1:13" x14ac:dyDescent="0.25">
      <c r="A61" s="119" t="s">
        <v>232</v>
      </c>
      <c r="B61" s="120" t="s">
        <v>238</v>
      </c>
      <c r="C61" s="119" t="s">
        <v>176</v>
      </c>
      <c r="D61" s="120" t="s">
        <v>606</v>
      </c>
      <c r="E61" s="133">
        <v>0</v>
      </c>
      <c r="F61" s="133">
        <v>0</v>
      </c>
      <c r="G61" s="133">
        <v>0</v>
      </c>
      <c r="H61" s="133">
        <v>0</v>
      </c>
      <c r="I61" s="133">
        <v>0</v>
      </c>
      <c r="J61" s="133">
        <v>0</v>
      </c>
      <c r="K61" s="133">
        <v>3</v>
      </c>
      <c r="L61" s="133">
        <v>0</v>
      </c>
      <c r="M61" s="133">
        <v>4</v>
      </c>
    </row>
    <row r="62" spans="1:13" x14ac:dyDescent="0.25">
      <c r="A62" s="117" t="s">
        <v>232</v>
      </c>
      <c r="B62" s="118" t="s">
        <v>239</v>
      </c>
      <c r="C62" s="117" t="s">
        <v>176</v>
      </c>
      <c r="D62" s="118" t="s">
        <v>606</v>
      </c>
      <c r="E62" s="131">
        <v>4</v>
      </c>
      <c r="F62" s="131">
        <v>4</v>
      </c>
      <c r="G62" s="131">
        <v>4</v>
      </c>
      <c r="H62" s="131">
        <v>0</v>
      </c>
      <c r="I62" s="131">
        <v>4</v>
      </c>
      <c r="J62" s="131">
        <v>0</v>
      </c>
      <c r="K62" s="131">
        <v>0</v>
      </c>
      <c r="L62" s="131">
        <v>0</v>
      </c>
      <c r="M62" s="131">
        <v>0</v>
      </c>
    </row>
    <row r="63" spans="1:13" x14ac:dyDescent="0.25">
      <c r="A63" s="119" t="s">
        <v>232</v>
      </c>
      <c r="B63" s="120" t="s">
        <v>240</v>
      </c>
      <c r="C63" s="119" t="s">
        <v>176</v>
      </c>
      <c r="D63" s="120" t="s">
        <v>606</v>
      </c>
      <c r="E63" s="133">
        <v>3</v>
      </c>
      <c r="F63" s="133">
        <v>3</v>
      </c>
      <c r="G63" s="133">
        <v>3</v>
      </c>
      <c r="H63" s="133">
        <v>0</v>
      </c>
      <c r="I63" s="133">
        <v>0</v>
      </c>
      <c r="J63" s="133">
        <v>0</v>
      </c>
      <c r="K63" s="133">
        <v>0</v>
      </c>
      <c r="L63" s="133">
        <v>0</v>
      </c>
      <c r="M63" s="133">
        <v>0</v>
      </c>
    </row>
    <row r="64" spans="1:13" x14ac:dyDescent="0.25">
      <c r="A64" s="117" t="s">
        <v>232</v>
      </c>
      <c r="B64" s="118" t="s">
        <v>241</v>
      </c>
      <c r="C64" s="117" t="s">
        <v>176</v>
      </c>
      <c r="D64" s="118" t="s">
        <v>606</v>
      </c>
      <c r="E64" s="131">
        <v>3</v>
      </c>
      <c r="F64" s="131">
        <v>3</v>
      </c>
      <c r="G64" s="131">
        <v>3</v>
      </c>
      <c r="H64" s="131">
        <v>0</v>
      </c>
      <c r="I64" s="131">
        <v>4</v>
      </c>
      <c r="J64" s="131">
        <v>0</v>
      </c>
      <c r="K64" s="131">
        <v>0</v>
      </c>
      <c r="L64" s="131">
        <v>0</v>
      </c>
      <c r="M64" s="131">
        <v>0</v>
      </c>
    </row>
    <row r="65" spans="1:13" x14ac:dyDescent="0.25">
      <c r="A65" s="119" t="s">
        <v>232</v>
      </c>
      <c r="B65" s="120" t="s">
        <v>242</v>
      </c>
      <c r="C65" s="119" t="s">
        <v>176</v>
      </c>
      <c r="D65" s="120" t="s">
        <v>606</v>
      </c>
      <c r="E65" s="133">
        <v>3</v>
      </c>
      <c r="F65" s="133">
        <v>4</v>
      </c>
      <c r="G65" s="133">
        <v>4</v>
      </c>
      <c r="H65" s="133">
        <v>0</v>
      </c>
      <c r="I65" s="133">
        <v>4</v>
      </c>
      <c r="J65" s="133">
        <v>0</v>
      </c>
      <c r="K65" s="133">
        <v>3</v>
      </c>
      <c r="L65" s="133">
        <v>0</v>
      </c>
      <c r="M65" s="133">
        <v>0</v>
      </c>
    </row>
    <row r="66" spans="1:13" x14ac:dyDescent="0.25">
      <c r="A66" s="117" t="s">
        <v>232</v>
      </c>
      <c r="B66" s="118" t="s">
        <v>243</v>
      </c>
      <c r="C66" s="117" t="s">
        <v>176</v>
      </c>
      <c r="D66" s="118" t="s">
        <v>606</v>
      </c>
      <c r="E66" s="131">
        <v>4</v>
      </c>
      <c r="F66" s="131">
        <v>4</v>
      </c>
      <c r="G66" s="131">
        <v>4</v>
      </c>
      <c r="H66" s="131">
        <v>0</v>
      </c>
      <c r="I66" s="131">
        <v>4</v>
      </c>
      <c r="J66" s="131">
        <v>0</v>
      </c>
      <c r="K66" s="131">
        <v>3</v>
      </c>
      <c r="L66" s="131">
        <v>0</v>
      </c>
      <c r="M66" s="131">
        <v>0</v>
      </c>
    </row>
    <row r="67" spans="1:13" x14ac:dyDescent="0.25">
      <c r="A67" s="119" t="s">
        <v>232</v>
      </c>
      <c r="B67" s="120" t="s">
        <v>244</v>
      </c>
      <c r="C67" s="119" t="s">
        <v>176</v>
      </c>
      <c r="D67" s="120" t="s">
        <v>606</v>
      </c>
      <c r="E67" s="133">
        <v>4</v>
      </c>
      <c r="F67" s="133">
        <v>2</v>
      </c>
      <c r="G67" s="133">
        <v>2</v>
      </c>
      <c r="H67" s="133">
        <v>0</v>
      </c>
      <c r="I67" s="133">
        <v>4</v>
      </c>
      <c r="J67" s="133">
        <v>0</v>
      </c>
      <c r="K67" s="133">
        <v>0</v>
      </c>
      <c r="L67" s="133">
        <v>0</v>
      </c>
      <c r="M67" s="133">
        <v>0</v>
      </c>
    </row>
    <row r="68" spans="1:13" x14ac:dyDescent="0.25">
      <c r="A68" s="117" t="s">
        <v>232</v>
      </c>
      <c r="B68" s="118" t="s">
        <v>245</v>
      </c>
      <c r="C68" s="117" t="s">
        <v>176</v>
      </c>
      <c r="D68" s="118" t="s">
        <v>606</v>
      </c>
      <c r="E68" s="131">
        <v>4</v>
      </c>
      <c r="F68" s="131">
        <v>4</v>
      </c>
      <c r="G68" s="131">
        <v>4</v>
      </c>
      <c r="H68" s="131">
        <v>0</v>
      </c>
      <c r="I68" s="131">
        <v>4</v>
      </c>
      <c r="J68" s="131">
        <v>0</v>
      </c>
      <c r="K68" s="131">
        <v>3</v>
      </c>
      <c r="L68" s="131">
        <v>0</v>
      </c>
      <c r="M68" s="131">
        <v>0</v>
      </c>
    </row>
    <row r="69" spans="1:13" x14ac:dyDescent="0.25">
      <c r="A69" s="119" t="s">
        <v>232</v>
      </c>
      <c r="B69" s="120" t="s">
        <v>246</v>
      </c>
      <c r="C69" s="119" t="s">
        <v>176</v>
      </c>
      <c r="D69" s="120" t="s">
        <v>607</v>
      </c>
      <c r="E69" s="133">
        <v>4</v>
      </c>
      <c r="F69" s="133">
        <v>4</v>
      </c>
      <c r="G69" s="133">
        <v>4</v>
      </c>
      <c r="H69" s="133">
        <v>0</v>
      </c>
      <c r="I69" s="133">
        <v>4</v>
      </c>
      <c r="J69" s="133">
        <v>0</v>
      </c>
      <c r="K69" s="133">
        <v>0</v>
      </c>
      <c r="L69" s="133">
        <v>0</v>
      </c>
      <c r="M69" s="133">
        <v>0</v>
      </c>
    </row>
    <row r="70" spans="1:13" x14ac:dyDescent="0.25">
      <c r="A70" s="117" t="s">
        <v>232</v>
      </c>
      <c r="B70" s="118" t="s">
        <v>247</v>
      </c>
      <c r="C70" s="117" t="s">
        <v>176</v>
      </c>
      <c r="D70" s="118" t="s">
        <v>606</v>
      </c>
      <c r="E70" s="131">
        <v>0</v>
      </c>
      <c r="F70" s="131">
        <v>4</v>
      </c>
      <c r="G70" s="131">
        <v>0</v>
      </c>
      <c r="H70" s="131">
        <v>0</v>
      </c>
      <c r="I70" s="131">
        <v>4</v>
      </c>
      <c r="J70" s="131">
        <v>0</v>
      </c>
      <c r="K70" s="131">
        <v>0</v>
      </c>
      <c r="L70" s="131">
        <v>0</v>
      </c>
      <c r="M70" s="131">
        <v>0</v>
      </c>
    </row>
    <row r="71" spans="1:13" x14ac:dyDescent="0.25">
      <c r="A71" s="119" t="s">
        <v>232</v>
      </c>
      <c r="B71" s="120" t="s">
        <v>248</v>
      </c>
      <c r="C71" s="119" t="s">
        <v>176</v>
      </c>
      <c r="D71" s="120" t="s">
        <v>606</v>
      </c>
      <c r="E71" s="133">
        <v>3</v>
      </c>
      <c r="F71" s="133">
        <v>4</v>
      </c>
      <c r="G71" s="133">
        <v>4</v>
      </c>
      <c r="H71" s="133">
        <v>0</v>
      </c>
      <c r="I71" s="133">
        <v>0</v>
      </c>
      <c r="J71" s="133">
        <v>0</v>
      </c>
      <c r="K71" s="133">
        <v>0</v>
      </c>
      <c r="L71" s="133">
        <v>0</v>
      </c>
      <c r="M71" s="133">
        <v>0</v>
      </c>
    </row>
    <row r="72" spans="1:13" x14ac:dyDescent="0.25">
      <c r="A72" s="117" t="s">
        <v>232</v>
      </c>
      <c r="B72" s="118" t="s">
        <v>249</v>
      </c>
      <c r="C72" s="117" t="s">
        <v>176</v>
      </c>
      <c r="D72" s="118" t="s">
        <v>606</v>
      </c>
      <c r="E72" s="131">
        <v>3</v>
      </c>
      <c r="F72" s="131">
        <v>4</v>
      </c>
      <c r="G72" s="131">
        <v>4</v>
      </c>
      <c r="H72" s="131">
        <v>0</v>
      </c>
      <c r="I72" s="131">
        <v>4</v>
      </c>
      <c r="J72" s="131">
        <v>0</v>
      </c>
      <c r="K72" s="131">
        <v>0</v>
      </c>
      <c r="L72" s="131">
        <v>0</v>
      </c>
      <c r="M72" s="131">
        <v>0</v>
      </c>
    </row>
    <row r="73" spans="1:13" x14ac:dyDescent="0.25">
      <c r="A73" s="119" t="s">
        <v>232</v>
      </c>
      <c r="B73" s="120" t="s">
        <v>250</v>
      </c>
      <c r="C73" s="119" t="s">
        <v>176</v>
      </c>
      <c r="D73" s="120" t="s">
        <v>607</v>
      </c>
      <c r="E73" s="133">
        <v>0</v>
      </c>
      <c r="F73" s="133">
        <v>4</v>
      </c>
      <c r="G73" s="133">
        <v>4</v>
      </c>
      <c r="H73" s="133">
        <v>0</v>
      </c>
      <c r="I73" s="133">
        <v>4</v>
      </c>
      <c r="J73" s="133">
        <v>0</v>
      </c>
      <c r="K73" s="133">
        <v>0</v>
      </c>
      <c r="L73" s="133">
        <v>0</v>
      </c>
      <c r="M73" s="133">
        <v>0</v>
      </c>
    </row>
    <row r="74" spans="1:13" x14ac:dyDescent="0.25">
      <c r="A74" s="117" t="s">
        <v>251</v>
      </c>
      <c r="B74" s="118" t="s">
        <v>252</v>
      </c>
      <c r="C74" s="117" t="s">
        <v>176</v>
      </c>
      <c r="D74" s="118" t="s">
        <v>606</v>
      </c>
      <c r="E74" s="131">
        <v>4</v>
      </c>
      <c r="F74" s="131">
        <v>2</v>
      </c>
      <c r="G74" s="131">
        <v>2</v>
      </c>
      <c r="H74" s="131">
        <v>0</v>
      </c>
      <c r="I74" s="131">
        <v>4</v>
      </c>
      <c r="J74" s="131">
        <v>0</v>
      </c>
      <c r="K74" s="131">
        <v>0</v>
      </c>
      <c r="L74" s="131">
        <v>0</v>
      </c>
      <c r="M74" s="131">
        <v>0</v>
      </c>
    </row>
    <row r="75" spans="1:13" x14ac:dyDescent="0.25">
      <c r="A75" s="119" t="s">
        <v>251</v>
      </c>
      <c r="B75" s="120" t="s">
        <v>253</v>
      </c>
      <c r="C75" s="119" t="s">
        <v>176</v>
      </c>
      <c r="D75" s="120" t="s">
        <v>606</v>
      </c>
      <c r="E75" s="133">
        <v>4</v>
      </c>
      <c r="F75" s="133">
        <v>4</v>
      </c>
      <c r="G75" s="133">
        <v>4</v>
      </c>
      <c r="H75" s="133">
        <v>1</v>
      </c>
      <c r="I75" s="133">
        <v>4</v>
      </c>
      <c r="J75" s="133">
        <v>3</v>
      </c>
      <c r="K75" s="133">
        <v>2</v>
      </c>
      <c r="L75" s="133">
        <v>3</v>
      </c>
      <c r="M75" s="133">
        <v>0</v>
      </c>
    </row>
    <row r="76" spans="1:13" x14ac:dyDescent="0.25">
      <c r="A76" s="117" t="s">
        <v>251</v>
      </c>
      <c r="B76" s="118" t="s">
        <v>254</v>
      </c>
      <c r="C76" s="117" t="s">
        <v>176</v>
      </c>
      <c r="D76" s="118" t="s">
        <v>606</v>
      </c>
      <c r="E76" s="131">
        <v>0</v>
      </c>
      <c r="F76" s="131">
        <v>0</v>
      </c>
      <c r="G76" s="131">
        <v>4</v>
      </c>
      <c r="H76" s="131">
        <v>0</v>
      </c>
      <c r="I76" s="131">
        <v>4</v>
      </c>
      <c r="J76" s="131">
        <v>0</v>
      </c>
      <c r="K76" s="131">
        <v>0</v>
      </c>
      <c r="L76" s="131">
        <v>0</v>
      </c>
      <c r="M76" s="131">
        <v>0</v>
      </c>
    </row>
    <row r="77" spans="1:13" x14ac:dyDescent="0.25">
      <c r="A77" s="119" t="s">
        <v>251</v>
      </c>
      <c r="B77" s="120" t="s">
        <v>255</v>
      </c>
      <c r="C77" s="119" t="s">
        <v>176</v>
      </c>
      <c r="D77" s="120" t="s">
        <v>606</v>
      </c>
      <c r="E77" s="133">
        <v>8</v>
      </c>
      <c r="F77" s="133">
        <v>4</v>
      </c>
      <c r="G77" s="133">
        <v>4</v>
      </c>
      <c r="H77" s="133">
        <v>0</v>
      </c>
      <c r="I77" s="133">
        <v>4</v>
      </c>
      <c r="J77" s="133">
        <v>0</v>
      </c>
      <c r="K77" s="133">
        <v>0</v>
      </c>
      <c r="L77" s="133">
        <v>0</v>
      </c>
      <c r="M77" s="133">
        <v>4</v>
      </c>
    </row>
    <row r="78" spans="1:13" x14ac:dyDescent="0.25">
      <c r="A78" s="117" t="s">
        <v>251</v>
      </c>
      <c r="B78" s="118" t="s">
        <v>551</v>
      </c>
      <c r="C78" s="117" t="s">
        <v>176</v>
      </c>
      <c r="D78" s="118" t="s">
        <v>606</v>
      </c>
      <c r="E78" s="131">
        <v>3</v>
      </c>
      <c r="F78" s="131">
        <v>3</v>
      </c>
      <c r="G78" s="131">
        <v>3</v>
      </c>
      <c r="H78" s="131">
        <v>0</v>
      </c>
      <c r="I78" s="131">
        <v>3</v>
      </c>
      <c r="J78" s="131">
        <v>0</v>
      </c>
      <c r="K78" s="131">
        <v>0</v>
      </c>
      <c r="L78" s="131">
        <v>0</v>
      </c>
      <c r="M78" s="131">
        <v>0</v>
      </c>
    </row>
    <row r="79" spans="1:13" x14ac:dyDescent="0.25">
      <c r="A79" s="119" t="s">
        <v>251</v>
      </c>
      <c r="B79" s="120" t="s">
        <v>256</v>
      </c>
      <c r="C79" s="119" t="s">
        <v>176</v>
      </c>
      <c r="D79" s="120" t="s">
        <v>606</v>
      </c>
      <c r="E79" s="133">
        <v>3</v>
      </c>
      <c r="F79" s="133">
        <v>3</v>
      </c>
      <c r="G79" s="133">
        <v>3</v>
      </c>
      <c r="H79" s="133">
        <v>0</v>
      </c>
      <c r="I79" s="133">
        <v>3</v>
      </c>
      <c r="J79" s="133">
        <v>0</v>
      </c>
      <c r="K79" s="133">
        <v>0</v>
      </c>
      <c r="L79" s="133">
        <v>0</v>
      </c>
      <c r="M79" s="133">
        <v>0</v>
      </c>
    </row>
    <row r="80" spans="1:13" x14ac:dyDescent="0.25">
      <c r="A80" s="117" t="s">
        <v>251</v>
      </c>
      <c r="B80" s="118" t="s">
        <v>257</v>
      </c>
      <c r="C80" s="117" t="s">
        <v>176</v>
      </c>
      <c r="D80" s="118" t="s">
        <v>606</v>
      </c>
      <c r="E80" s="131">
        <v>4</v>
      </c>
      <c r="F80" s="131">
        <v>4</v>
      </c>
      <c r="G80" s="131">
        <v>4</v>
      </c>
      <c r="H80" s="131">
        <v>3</v>
      </c>
      <c r="I80" s="131">
        <v>4</v>
      </c>
      <c r="J80" s="131">
        <v>0</v>
      </c>
      <c r="K80" s="131">
        <v>0</v>
      </c>
      <c r="L80" s="131">
        <v>0</v>
      </c>
      <c r="M80" s="131">
        <v>0</v>
      </c>
    </row>
    <row r="81" spans="1:13" x14ac:dyDescent="0.25">
      <c r="A81" s="119" t="s">
        <v>251</v>
      </c>
      <c r="B81" s="120" t="s">
        <v>258</v>
      </c>
      <c r="C81" s="119" t="s">
        <v>176</v>
      </c>
      <c r="D81" s="120" t="s">
        <v>606</v>
      </c>
      <c r="E81" s="133">
        <v>4</v>
      </c>
      <c r="F81" s="133">
        <v>8</v>
      </c>
      <c r="G81" s="133">
        <v>0</v>
      </c>
      <c r="H81" s="133">
        <v>0</v>
      </c>
      <c r="I81" s="133">
        <v>4</v>
      </c>
      <c r="J81" s="133">
        <v>0</v>
      </c>
      <c r="K81" s="133">
        <v>0</v>
      </c>
      <c r="L81" s="133">
        <v>0</v>
      </c>
      <c r="M81" s="133">
        <v>0</v>
      </c>
    </row>
    <row r="82" spans="1:13" x14ac:dyDescent="0.25">
      <c r="A82" s="117" t="s">
        <v>251</v>
      </c>
      <c r="B82" s="118" t="s">
        <v>259</v>
      </c>
      <c r="C82" s="117" t="s">
        <v>177</v>
      </c>
      <c r="D82" s="118" t="s">
        <v>608</v>
      </c>
      <c r="E82" s="131">
        <v>0</v>
      </c>
      <c r="F82" s="131">
        <v>0</v>
      </c>
      <c r="G82" s="131">
        <v>0</v>
      </c>
      <c r="H82" s="131">
        <v>0</v>
      </c>
      <c r="I82" s="131">
        <v>0</v>
      </c>
      <c r="J82" s="131">
        <v>0</v>
      </c>
      <c r="K82" s="131">
        <v>0</v>
      </c>
      <c r="L82" s="131">
        <v>0</v>
      </c>
      <c r="M82" s="131">
        <v>0</v>
      </c>
    </row>
    <row r="83" spans="1:13" x14ac:dyDescent="0.25">
      <c r="A83" s="119" t="s">
        <v>251</v>
      </c>
      <c r="B83" s="120" t="s">
        <v>260</v>
      </c>
      <c r="C83" s="119" t="s">
        <v>176</v>
      </c>
      <c r="D83" s="120" t="s">
        <v>606</v>
      </c>
      <c r="E83" s="133">
        <v>4</v>
      </c>
      <c r="F83" s="133">
        <v>4</v>
      </c>
      <c r="G83" s="133">
        <v>4</v>
      </c>
      <c r="H83" s="133">
        <v>0</v>
      </c>
      <c r="I83" s="133">
        <v>0</v>
      </c>
      <c r="J83" s="133">
        <v>0</v>
      </c>
      <c r="K83" s="133">
        <v>0</v>
      </c>
      <c r="L83" s="133">
        <v>0</v>
      </c>
      <c r="M83" s="133">
        <v>0</v>
      </c>
    </row>
    <row r="84" spans="1:13" x14ac:dyDescent="0.25">
      <c r="A84" s="117" t="s">
        <v>251</v>
      </c>
      <c r="B84" s="118" t="s">
        <v>261</v>
      </c>
      <c r="C84" s="117" t="s">
        <v>176</v>
      </c>
      <c r="D84" s="118" t="s">
        <v>606</v>
      </c>
      <c r="E84" s="131">
        <v>4</v>
      </c>
      <c r="F84" s="131">
        <v>4</v>
      </c>
      <c r="G84" s="131">
        <v>4</v>
      </c>
      <c r="H84" s="131">
        <v>4</v>
      </c>
      <c r="I84" s="131">
        <v>4</v>
      </c>
      <c r="J84" s="131">
        <v>0</v>
      </c>
      <c r="K84" s="131">
        <v>0</v>
      </c>
      <c r="L84" s="131">
        <v>0</v>
      </c>
      <c r="M84" s="131">
        <v>0</v>
      </c>
    </row>
    <row r="85" spans="1:13" x14ac:dyDescent="0.25">
      <c r="A85" s="119" t="s">
        <v>251</v>
      </c>
      <c r="B85" s="120" t="s">
        <v>262</v>
      </c>
      <c r="C85" s="119" t="s">
        <v>176</v>
      </c>
      <c r="D85" s="120" t="s">
        <v>606</v>
      </c>
      <c r="E85" s="133">
        <v>4</v>
      </c>
      <c r="F85" s="133">
        <v>4</v>
      </c>
      <c r="G85" s="133">
        <v>4</v>
      </c>
      <c r="H85" s="133">
        <v>0</v>
      </c>
      <c r="I85" s="133">
        <v>2</v>
      </c>
      <c r="J85" s="133">
        <v>2</v>
      </c>
      <c r="K85" s="133">
        <v>1</v>
      </c>
      <c r="L85" s="133">
        <v>2</v>
      </c>
      <c r="M85" s="133">
        <v>0</v>
      </c>
    </row>
    <row r="86" spans="1:13" x14ac:dyDescent="0.25">
      <c r="A86" s="117" t="s">
        <v>251</v>
      </c>
      <c r="B86" s="118" t="s">
        <v>263</v>
      </c>
      <c r="C86" s="117" t="s">
        <v>176</v>
      </c>
      <c r="D86" s="118" t="s">
        <v>606</v>
      </c>
      <c r="E86" s="131">
        <v>4</v>
      </c>
      <c r="F86" s="131">
        <v>4</v>
      </c>
      <c r="G86" s="131">
        <v>4</v>
      </c>
      <c r="H86" s="131">
        <v>0</v>
      </c>
      <c r="I86" s="131">
        <v>4</v>
      </c>
      <c r="J86" s="131">
        <v>0</v>
      </c>
      <c r="K86" s="131">
        <v>2</v>
      </c>
      <c r="L86" s="131">
        <v>0</v>
      </c>
      <c r="M86" s="131">
        <v>0</v>
      </c>
    </row>
    <row r="87" spans="1:13" x14ac:dyDescent="0.25">
      <c r="A87" s="119" t="s">
        <v>251</v>
      </c>
      <c r="B87" s="120" t="s">
        <v>264</v>
      </c>
      <c r="C87" s="119" t="s">
        <v>176</v>
      </c>
      <c r="D87" s="120" t="s">
        <v>606</v>
      </c>
      <c r="E87" s="133">
        <v>4</v>
      </c>
      <c r="F87" s="133">
        <v>4</v>
      </c>
      <c r="G87" s="133">
        <v>4</v>
      </c>
      <c r="H87" s="133">
        <v>0</v>
      </c>
      <c r="I87" s="133">
        <v>0</v>
      </c>
      <c r="J87" s="133">
        <v>0</v>
      </c>
      <c r="K87" s="133">
        <v>0</v>
      </c>
      <c r="L87" s="133">
        <v>0</v>
      </c>
      <c r="M87" s="133">
        <v>0</v>
      </c>
    </row>
    <row r="88" spans="1:13" x14ac:dyDescent="0.25">
      <c r="A88" s="117" t="s">
        <v>251</v>
      </c>
      <c r="B88" s="118" t="s">
        <v>265</v>
      </c>
      <c r="C88" s="117" t="s">
        <v>176</v>
      </c>
      <c r="D88" s="118" t="s">
        <v>606</v>
      </c>
      <c r="E88" s="131">
        <v>4</v>
      </c>
      <c r="F88" s="131">
        <v>4</v>
      </c>
      <c r="G88" s="131">
        <v>0</v>
      </c>
      <c r="H88" s="131">
        <v>0</v>
      </c>
      <c r="I88" s="131">
        <v>4</v>
      </c>
      <c r="J88" s="131">
        <v>0</v>
      </c>
      <c r="K88" s="131">
        <v>0</v>
      </c>
      <c r="L88" s="131">
        <v>0</v>
      </c>
      <c r="M88" s="131">
        <v>0</v>
      </c>
    </row>
    <row r="89" spans="1:13" x14ac:dyDescent="0.25">
      <c r="A89" s="119" t="s">
        <v>251</v>
      </c>
      <c r="B89" s="120" t="s">
        <v>266</v>
      </c>
      <c r="C89" s="119" t="s">
        <v>176</v>
      </c>
      <c r="D89" s="120" t="s">
        <v>606</v>
      </c>
      <c r="E89" s="133">
        <v>4</v>
      </c>
      <c r="F89" s="133">
        <v>4</v>
      </c>
      <c r="G89" s="133">
        <v>4</v>
      </c>
      <c r="H89" s="133">
        <v>4</v>
      </c>
      <c r="I89" s="133">
        <v>4</v>
      </c>
      <c r="J89" s="133">
        <v>3</v>
      </c>
      <c r="K89" s="133">
        <v>1</v>
      </c>
      <c r="L89" s="133">
        <v>3</v>
      </c>
      <c r="M89" s="133">
        <v>0</v>
      </c>
    </row>
    <row r="90" spans="1:13" x14ac:dyDescent="0.25">
      <c r="A90" s="117" t="s">
        <v>267</v>
      </c>
      <c r="B90" s="118" t="s">
        <v>268</v>
      </c>
      <c r="C90" s="117" t="s">
        <v>176</v>
      </c>
      <c r="D90" s="118" t="s">
        <v>606</v>
      </c>
      <c r="E90" s="131">
        <v>3</v>
      </c>
      <c r="F90" s="131">
        <v>1</v>
      </c>
      <c r="G90" s="131">
        <v>5</v>
      </c>
      <c r="H90" s="131">
        <v>3</v>
      </c>
      <c r="I90" s="131">
        <v>5</v>
      </c>
      <c r="J90" s="131">
        <v>0</v>
      </c>
      <c r="K90" s="131">
        <v>3</v>
      </c>
      <c r="L90" s="131">
        <v>3</v>
      </c>
      <c r="M90" s="131">
        <v>0</v>
      </c>
    </row>
    <row r="91" spans="1:13" x14ac:dyDescent="0.25">
      <c r="A91" s="119" t="s">
        <v>267</v>
      </c>
      <c r="B91" s="120" t="s">
        <v>269</v>
      </c>
      <c r="C91" s="119" t="s">
        <v>176</v>
      </c>
      <c r="D91" s="120" t="s">
        <v>606</v>
      </c>
      <c r="E91" s="133">
        <v>0</v>
      </c>
      <c r="F91" s="133">
        <v>4</v>
      </c>
      <c r="G91" s="133">
        <v>4</v>
      </c>
      <c r="H91" s="133">
        <v>3</v>
      </c>
      <c r="I91" s="133">
        <v>3</v>
      </c>
      <c r="J91" s="133">
        <v>0</v>
      </c>
      <c r="K91" s="133">
        <v>3</v>
      </c>
      <c r="L91" s="133">
        <v>3</v>
      </c>
      <c r="M91" s="133">
        <v>0</v>
      </c>
    </row>
    <row r="92" spans="1:13" x14ac:dyDescent="0.25">
      <c r="A92" s="117" t="s">
        <v>270</v>
      </c>
      <c r="B92" s="118" t="s">
        <v>552</v>
      </c>
      <c r="C92" s="117" t="s">
        <v>177</v>
      </c>
      <c r="D92" s="118" t="s">
        <v>606</v>
      </c>
      <c r="E92" s="131">
        <v>0</v>
      </c>
      <c r="F92" s="131">
        <v>0</v>
      </c>
      <c r="G92" s="131">
        <v>0</v>
      </c>
      <c r="H92" s="131">
        <v>0</v>
      </c>
      <c r="I92" s="131">
        <v>0</v>
      </c>
      <c r="J92" s="131">
        <v>0</v>
      </c>
      <c r="K92" s="131">
        <v>0</v>
      </c>
      <c r="L92" s="131">
        <v>0</v>
      </c>
      <c r="M92" s="131">
        <v>0</v>
      </c>
    </row>
    <row r="93" spans="1:13" x14ac:dyDescent="0.25">
      <c r="A93" s="119" t="s">
        <v>270</v>
      </c>
      <c r="B93" s="120" t="s">
        <v>271</v>
      </c>
      <c r="C93" s="119" t="s">
        <v>176</v>
      </c>
      <c r="D93" s="120" t="s">
        <v>606</v>
      </c>
      <c r="E93" s="133">
        <v>4</v>
      </c>
      <c r="F93" s="133">
        <v>4</v>
      </c>
      <c r="G93" s="133">
        <v>4</v>
      </c>
      <c r="H93" s="133">
        <v>0</v>
      </c>
      <c r="I93" s="133">
        <v>4</v>
      </c>
      <c r="J93" s="133">
        <v>0</v>
      </c>
      <c r="K93" s="133">
        <v>3</v>
      </c>
      <c r="L93" s="133">
        <v>0</v>
      </c>
      <c r="M93" s="133">
        <v>0</v>
      </c>
    </row>
    <row r="94" spans="1:13" x14ac:dyDescent="0.25">
      <c r="A94" s="117" t="s">
        <v>270</v>
      </c>
      <c r="B94" s="118" t="s">
        <v>272</v>
      </c>
      <c r="C94" s="117" t="s">
        <v>176</v>
      </c>
      <c r="D94" s="118" t="s">
        <v>606</v>
      </c>
      <c r="E94" s="131">
        <v>3</v>
      </c>
      <c r="F94" s="131">
        <v>8</v>
      </c>
      <c r="G94" s="131">
        <v>8</v>
      </c>
      <c r="H94" s="131">
        <v>4</v>
      </c>
      <c r="I94" s="131">
        <v>4</v>
      </c>
      <c r="J94" s="131">
        <v>0</v>
      </c>
      <c r="K94" s="131">
        <v>3</v>
      </c>
      <c r="L94" s="131">
        <v>0</v>
      </c>
      <c r="M94" s="131">
        <v>4</v>
      </c>
    </row>
    <row r="95" spans="1:13" x14ac:dyDescent="0.25">
      <c r="A95" s="119" t="s">
        <v>273</v>
      </c>
      <c r="B95" s="120" t="s">
        <v>274</v>
      </c>
      <c r="C95" s="119" t="s">
        <v>176</v>
      </c>
      <c r="D95" s="120" t="s">
        <v>606</v>
      </c>
      <c r="E95" s="133">
        <v>3</v>
      </c>
      <c r="F95" s="133">
        <v>4</v>
      </c>
      <c r="G95" s="133">
        <v>4</v>
      </c>
      <c r="H95" s="133">
        <v>0</v>
      </c>
      <c r="I95" s="133">
        <v>4</v>
      </c>
      <c r="J95" s="133">
        <v>0</v>
      </c>
      <c r="K95" s="133">
        <v>2</v>
      </c>
      <c r="L95" s="133">
        <v>0</v>
      </c>
      <c r="M95" s="133">
        <v>4</v>
      </c>
    </row>
    <row r="96" spans="1:13" x14ac:dyDescent="0.25">
      <c r="A96" s="117" t="s">
        <v>273</v>
      </c>
      <c r="B96" s="118" t="s">
        <v>275</v>
      </c>
      <c r="C96" s="117" t="s">
        <v>176</v>
      </c>
      <c r="D96" s="118" t="s">
        <v>606</v>
      </c>
      <c r="E96" s="131">
        <v>5</v>
      </c>
      <c r="F96" s="131">
        <v>4</v>
      </c>
      <c r="G96" s="131">
        <v>4</v>
      </c>
      <c r="H96" s="131">
        <v>0</v>
      </c>
      <c r="I96" s="131">
        <v>4</v>
      </c>
      <c r="J96" s="131">
        <v>2</v>
      </c>
      <c r="K96" s="131">
        <v>2</v>
      </c>
      <c r="L96" s="131">
        <v>2</v>
      </c>
      <c r="M96" s="131">
        <v>0</v>
      </c>
    </row>
    <row r="97" spans="1:13" x14ac:dyDescent="0.25">
      <c r="A97" s="119" t="s">
        <v>273</v>
      </c>
      <c r="B97" s="120" t="s">
        <v>276</v>
      </c>
      <c r="C97" s="119" t="s">
        <v>176</v>
      </c>
      <c r="D97" s="120" t="s">
        <v>606</v>
      </c>
      <c r="E97" s="133">
        <v>4</v>
      </c>
      <c r="F97" s="133">
        <v>2</v>
      </c>
      <c r="G97" s="133">
        <v>2</v>
      </c>
      <c r="H97" s="133">
        <v>0</v>
      </c>
      <c r="I97" s="133">
        <v>0</v>
      </c>
      <c r="J97" s="133">
        <v>0</v>
      </c>
      <c r="K97" s="133">
        <v>0</v>
      </c>
      <c r="L97" s="133">
        <v>0</v>
      </c>
      <c r="M97" s="133">
        <v>4</v>
      </c>
    </row>
    <row r="98" spans="1:13" x14ac:dyDescent="0.25">
      <c r="A98" s="117" t="s">
        <v>273</v>
      </c>
      <c r="B98" s="118" t="s">
        <v>277</v>
      </c>
      <c r="C98" s="117" t="s">
        <v>176</v>
      </c>
      <c r="D98" s="118" t="s">
        <v>607</v>
      </c>
      <c r="E98" s="131">
        <v>3</v>
      </c>
      <c r="F98" s="131">
        <v>1</v>
      </c>
      <c r="G98" s="131">
        <v>1</v>
      </c>
      <c r="H98" s="131">
        <v>1</v>
      </c>
      <c r="I98" s="131">
        <v>2</v>
      </c>
      <c r="J98" s="131">
        <v>2</v>
      </c>
      <c r="K98" s="131">
        <v>2</v>
      </c>
      <c r="L98" s="131">
        <v>2</v>
      </c>
      <c r="M98" s="131">
        <v>0</v>
      </c>
    </row>
    <row r="99" spans="1:13" x14ac:dyDescent="0.25">
      <c r="A99" s="119" t="s">
        <v>273</v>
      </c>
      <c r="B99" s="120" t="s">
        <v>278</v>
      </c>
      <c r="C99" s="119" t="s">
        <v>176</v>
      </c>
      <c r="D99" s="120" t="s">
        <v>606</v>
      </c>
      <c r="E99" s="133">
        <v>4</v>
      </c>
      <c r="F99" s="133">
        <v>4</v>
      </c>
      <c r="G99" s="133">
        <v>4</v>
      </c>
      <c r="H99" s="133">
        <v>0</v>
      </c>
      <c r="I99" s="133">
        <v>4</v>
      </c>
      <c r="J99" s="133">
        <v>2</v>
      </c>
      <c r="K99" s="133">
        <v>2</v>
      </c>
      <c r="L99" s="133">
        <v>2</v>
      </c>
      <c r="M99" s="133">
        <v>0</v>
      </c>
    </row>
    <row r="100" spans="1:13" x14ac:dyDescent="0.25">
      <c r="A100" s="117" t="s">
        <v>273</v>
      </c>
      <c r="B100" s="118" t="s">
        <v>279</v>
      </c>
      <c r="C100" s="117" t="s">
        <v>176</v>
      </c>
      <c r="D100" s="118" t="s">
        <v>606</v>
      </c>
      <c r="E100" s="131">
        <v>0</v>
      </c>
      <c r="F100" s="131">
        <v>0</v>
      </c>
      <c r="G100" s="131">
        <v>0</v>
      </c>
      <c r="H100" s="131">
        <v>0</v>
      </c>
      <c r="I100" s="131">
        <v>0</v>
      </c>
      <c r="J100" s="131">
        <v>0</v>
      </c>
      <c r="K100" s="131">
        <v>0</v>
      </c>
      <c r="L100" s="131">
        <v>0</v>
      </c>
      <c r="M100" s="131">
        <v>0</v>
      </c>
    </row>
    <row r="101" spans="1:13" x14ac:dyDescent="0.25">
      <c r="A101" s="119" t="s">
        <v>273</v>
      </c>
      <c r="B101" s="120" t="s">
        <v>280</v>
      </c>
      <c r="C101" s="119" t="s">
        <v>176</v>
      </c>
      <c r="D101" s="120" t="s">
        <v>606</v>
      </c>
      <c r="E101" s="133">
        <v>4</v>
      </c>
      <c r="F101" s="133">
        <v>4</v>
      </c>
      <c r="G101" s="133">
        <v>0</v>
      </c>
      <c r="H101" s="133">
        <v>0</v>
      </c>
      <c r="I101" s="133">
        <v>4</v>
      </c>
      <c r="J101" s="133">
        <v>0</v>
      </c>
      <c r="K101" s="133">
        <v>0</v>
      </c>
      <c r="L101" s="133">
        <v>0</v>
      </c>
      <c r="M101" s="133">
        <v>0</v>
      </c>
    </row>
    <row r="102" spans="1:13" x14ac:dyDescent="0.25">
      <c r="A102" s="117" t="s">
        <v>273</v>
      </c>
      <c r="B102" s="118" t="s">
        <v>281</v>
      </c>
      <c r="C102" s="117" t="s">
        <v>176</v>
      </c>
      <c r="D102" s="118" t="s">
        <v>606</v>
      </c>
      <c r="E102" s="131">
        <v>4</v>
      </c>
      <c r="F102" s="131">
        <v>0</v>
      </c>
      <c r="G102" s="131">
        <v>0</v>
      </c>
      <c r="H102" s="131">
        <v>0</v>
      </c>
      <c r="I102" s="131">
        <v>0</v>
      </c>
      <c r="J102" s="131">
        <v>0</v>
      </c>
      <c r="K102" s="131">
        <v>0</v>
      </c>
      <c r="L102" s="131">
        <v>0</v>
      </c>
      <c r="M102" s="131">
        <v>0</v>
      </c>
    </row>
    <row r="103" spans="1:13" x14ac:dyDescent="0.25">
      <c r="A103" s="119" t="s">
        <v>273</v>
      </c>
      <c r="B103" s="120" t="s">
        <v>282</v>
      </c>
      <c r="C103" s="119" t="s">
        <v>176</v>
      </c>
      <c r="D103" s="120" t="s">
        <v>606</v>
      </c>
      <c r="E103" s="133">
        <v>0</v>
      </c>
      <c r="F103" s="133">
        <v>4</v>
      </c>
      <c r="G103" s="133">
        <v>4</v>
      </c>
      <c r="H103" s="133">
        <v>0</v>
      </c>
      <c r="I103" s="133">
        <v>4</v>
      </c>
      <c r="J103" s="133">
        <v>0</v>
      </c>
      <c r="K103" s="133">
        <v>0</v>
      </c>
      <c r="L103" s="133">
        <v>0</v>
      </c>
      <c r="M103" s="133">
        <v>4</v>
      </c>
    </row>
    <row r="104" spans="1:13" x14ac:dyDescent="0.25">
      <c r="A104" s="117" t="s">
        <v>273</v>
      </c>
      <c r="B104" s="118" t="s">
        <v>283</v>
      </c>
      <c r="C104" s="117" t="s">
        <v>176</v>
      </c>
      <c r="D104" s="118" t="s">
        <v>606</v>
      </c>
      <c r="E104" s="131">
        <v>0</v>
      </c>
      <c r="F104" s="131">
        <v>2</v>
      </c>
      <c r="G104" s="131">
        <v>2</v>
      </c>
      <c r="H104" s="131">
        <v>0</v>
      </c>
      <c r="I104" s="131">
        <v>0</v>
      </c>
      <c r="J104" s="131">
        <v>0</v>
      </c>
      <c r="K104" s="131">
        <v>0</v>
      </c>
      <c r="L104" s="131">
        <v>0</v>
      </c>
      <c r="M104" s="131">
        <v>0</v>
      </c>
    </row>
    <row r="105" spans="1:13" x14ac:dyDescent="0.25">
      <c r="A105" s="119" t="s">
        <v>273</v>
      </c>
      <c r="B105" s="120" t="s">
        <v>284</v>
      </c>
      <c r="C105" s="119" t="s">
        <v>176</v>
      </c>
      <c r="D105" s="120" t="s">
        <v>606</v>
      </c>
      <c r="E105" s="133">
        <v>0</v>
      </c>
      <c r="F105" s="133">
        <v>0</v>
      </c>
      <c r="G105" s="133">
        <v>0</v>
      </c>
      <c r="H105" s="133">
        <v>4</v>
      </c>
      <c r="I105" s="133">
        <v>0</v>
      </c>
      <c r="J105" s="133">
        <v>0</v>
      </c>
      <c r="K105" s="133">
        <v>0</v>
      </c>
      <c r="L105" s="133">
        <v>0</v>
      </c>
      <c r="M105" s="133">
        <v>0</v>
      </c>
    </row>
    <row r="106" spans="1:13" x14ac:dyDescent="0.25">
      <c r="A106" s="117" t="s">
        <v>273</v>
      </c>
      <c r="B106" s="118" t="s">
        <v>285</v>
      </c>
      <c r="C106" s="117" t="s">
        <v>176</v>
      </c>
      <c r="D106" s="118" t="s">
        <v>606</v>
      </c>
      <c r="E106" s="131">
        <v>4</v>
      </c>
      <c r="F106" s="131">
        <v>4</v>
      </c>
      <c r="G106" s="131">
        <v>4</v>
      </c>
      <c r="H106" s="131">
        <v>0</v>
      </c>
      <c r="I106" s="131">
        <v>0</v>
      </c>
      <c r="J106" s="131">
        <v>0</v>
      </c>
      <c r="K106" s="131">
        <v>0</v>
      </c>
      <c r="L106" s="131">
        <v>0</v>
      </c>
      <c r="M106" s="131">
        <v>0</v>
      </c>
    </row>
    <row r="107" spans="1:13" x14ac:dyDescent="0.25">
      <c r="A107" s="119" t="s">
        <v>273</v>
      </c>
      <c r="B107" s="120" t="s">
        <v>286</v>
      </c>
      <c r="C107" s="119" t="s">
        <v>176</v>
      </c>
      <c r="D107" s="120" t="s">
        <v>606</v>
      </c>
      <c r="E107" s="133">
        <v>3</v>
      </c>
      <c r="F107" s="133">
        <v>3</v>
      </c>
      <c r="G107" s="133">
        <v>1</v>
      </c>
      <c r="H107" s="133">
        <v>0</v>
      </c>
      <c r="I107" s="133">
        <v>3</v>
      </c>
      <c r="J107" s="133">
        <v>0</v>
      </c>
      <c r="K107" s="133">
        <v>2</v>
      </c>
      <c r="L107" s="133">
        <v>3</v>
      </c>
      <c r="M107" s="133">
        <v>0</v>
      </c>
    </row>
    <row r="108" spans="1:13" x14ac:dyDescent="0.25">
      <c r="A108" s="117" t="s">
        <v>273</v>
      </c>
      <c r="B108" s="118" t="s">
        <v>287</v>
      </c>
      <c r="C108" s="117" t="s">
        <v>176</v>
      </c>
      <c r="D108" s="118" t="s">
        <v>609</v>
      </c>
      <c r="E108" s="131">
        <v>4</v>
      </c>
      <c r="F108" s="131">
        <v>4</v>
      </c>
      <c r="G108" s="131">
        <v>4</v>
      </c>
      <c r="H108" s="131">
        <v>0</v>
      </c>
      <c r="I108" s="131">
        <v>0</v>
      </c>
      <c r="J108" s="131">
        <v>0</v>
      </c>
      <c r="K108" s="131">
        <v>0</v>
      </c>
      <c r="L108" s="131">
        <v>0</v>
      </c>
      <c r="M108" s="131">
        <v>0</v>
      </c>
    </row>
    <row r="109" spans="1:13" x14ac:dyDescent="0.25">
      <c r="A109" s="119" t="s">
        <v>288</v>
      </c>
      <c r="B109" s="120" t="s">
        <v>289</v>
      </c>
      <c r="C109" s="119" t="s">
        <v>176</v>
      </c>
      <c r="D109" s="120" t="s">
        <v>606</v>
      </c>
      <c r="E109" s="133">
        <v>3</v>
      </c>
      <c r="F109" s="133">
        <v>4</v>
      </c>
      <c r="G109" s="133">
        <v>4</v>
      </c>
      <c r="H109" s="133">
        <v>3</v>
      </c>
      <c r="I109" s="133">
        <v>4</v>
      </c>
      <c r="J109" s="133">
        <v>3</v>
      </c>
      <c r="K109" s="133">
        <v>3</v>
      </c>
      <c r="L109" s="133">
        <v>3</v>
      </c>
      <c r="M109" s="133">
        <v>4</v>
      </c>
    </row>
    <row r="110" spans="1:13" x14ac:dyDescent="0.25">
      <c r="A110" s="117" t="s">
        <v>288</v>
      </c>
      <c r="B110" s="118" t="s">
        <v>290</v>
      </c>
      <c r="C110" s="117" t="s">
        <v>176</v>
      </c>
      <c r="D110" s="118" t="s">
        <v>606</v>
      </c>
      <c r="E110" s="131">
        <v>3</v>
      </c>
      <c r="F110" s="131">
        <v>4</v>
      </c>
      <c r="G110" s="131">
        <v>4</v>
      </c>
      <c r="H110" s="131">
        <v>1</v>
      </c>
      <c r="I110" s="131">
        <v>4</v>
      </c>
      <c r="J110" s="131">
        <v>0</v>
      </c>
      <c r="K110" s="131">
        <v>0</v>
      </c>
      <c r="L110" s="131">
        <v>0</v>
      </c>
      <c r="M110" s="131">
        <v>0</v>
      </c>
    </row>
    <row r="111" spans="1:13" x14ac:dyDescent="0.25">
      <c r="A111" s="119" t="s">
        <v>288</v>
      </c>
      <c r="B111" s="120" t="s">
        <v>291</v>
      </c>
      <c r="C111" s="119" t="s">
        <v>176</v>
      </c>
      <c r="D111" s="120" t="s">
        <v>606</v>
      </c>
      <c r="E111" s="133">
        <v>5</v>
      </c>
      <c r="F111" s="133">
        <v>5</v>
      </c>
      <c r="G111" s="133">
        <v>5</v>
      </c>
      <c r="H111" s="133">
        <v>0</v>
      </c>
      <c r="I111" s="133">
        <v>4</v>
      </c>
      <c r="J111" s="133">
        <v>0</v>
      </c>
      <c r="K111" s="133">
        <v>0</v>
      </c>
      <c r="L111" s="133">
        <v>0</v>
      </c>
      <c r="M111" s="133">
        <v>0</v>
      </c>
    </row>
    <row r="112" spans="1:13" x14ac:dyDescent="0.25">
      <c r="A112" s="117" t="s">
        <v>288</v>
      </c>
      <c r="B112" s="118" t="s">
        <v>292</v>
      </c>
      <c r="C112" s="117" t="s">
        <v>176</v>
      </c>
      <c r="D112" s="118" t="s">
        <v>606</v>
      </c>
      <c r="E112" s="131">
        <v>3</v>
      </c>
      <c r="F112" s="131">
        <v>5</v>
      </c>
      <c r="G112" s="131">
        <v>5</v>
      </c>
      <c r="H112" s="131">
        <v>3</v>
      </c>
      <c r="I112" s="131">
        <v>5</v>
      </c>
      <c r="J112" s="131">
        <v>4</v>
      </c>
      <c r="K112" s="131">
        <v>3</v>
      </c>
      <c r="L112" s="131">
        <v>2</v>
      </c>
      <c r="M112" s="131">
        <v>0</v>
      </c>
    </row>
    <row r="113" spans="1:13" x14ac:dyDescent="0.25">
      <c r="A113" s="119" t="s">
        <v>288</v>
      </c>
      <c r="B113" s="120" t="s">
        <v>293</v>
      </c>
      <c r="C113" s="119" t="s">
        <v>176</v>
      </c>
      <c r="D113" s="120" t="s">
        <v>606</v>
      </c>
      <c r="E113" s="133">
        <v>4</v>
      </c>
      <c r="F113" s="133">
        <v>3</v>
      </c>
      <c r="G113" s="133">
        <v>3</v>
      </c>
      <c r="H113" s="133">
        <v>0</v>
      </c>
      <c r="I113" s="133">
        <v>4</v>
      </c>
      <c r="J113" s="133">
        <v>0</v>
      </c>
      <c r="K113" s="133">
        <v>0</v>
      </c>
      <c r="L113" s="133">
        <v>0</v>
      </c>
      <c r="M113" s="133">
        <v>0</v>
      </c>
    </row>
    <row r="114" spans="1:13" x14ac:dyDescent="0.25">
      <c r="A114" s="117" t="s">
        <v>288</v>
      </c>
      <c r="B114" s="118" t="s">
        <v>294</v>
      </c>
      <c r="C114" s="117" t="s">
        <v>176</v>
      </c>
      <c r="D114" s="118" t="s">
        <v>606</v>
      </c>
      <c r="E114" s="131">
        <v>2</v>
      </c>
      <c r="F114" s="131">
        <v>3</v>
      </c>
      <c r="G114" s="131">
        <v>3</v>
      </c>
      <c r="H114" s="131">
        <v>1</v>
      </c>
      <c r="I114" s="131">
        <v>3</v>
      </c>
      <c r="J114" s="131">
        <v>0</v>
      </c>
      <c r="K114" s="131">
        <v>0</v>
      </c>
      <c r="L114" s="131">
        <v>0</v>
      </c>
      <c r="M114" s="131">
        <v>0</v>
      </c>
    </row>
    <row r="115" spans="1:13" x14ac:dyDescent="0.25">
      <c r="A115" s="119" t="s">
        <v>288</v>
      </c>
      <c r="B115" s="120" t="s">
        <v>295</v>
      </c>
      <c r="C115" s="119" t="s">
        <v>176</v>
      </c>
      <c r="D115" s="120" t="s">
        <v>606</v>
      </c>
      <c r="E115" s="133">
        <v>4</v>
      </c>
      <c r="F115" s="133">
        <v>4</v>
      </c>
      <c r="G115" s="133">
        <v>4</v>
      </c>
      <c r="H115" s="133">
        <v>0</v>
      </c>
      <c r="I115" s="133">
        <v>3</v>
      </c>
      <c r="J115" s="133">
        <v>0</v>
      </c>
      <c r="K115" s="133">
        <v>3</v>
      </c>
      <c r="L115" s="133">
        <v>3</v>
      </c>
      <c r="M115" s="133">
        <v>5</v>
      </c>
    </row>
    <row r="116" spans="1:13" x14ac:dyDescent="0.25">
      <c r="A116" s="117" t="s">
        <v>296</v>
      </c>
      <c r="B116" s="118" t="s">
        <v>297</v>
      </c>
      <c r="C116" s="117" t="s">
        <v>176</v>
      </c>
      <c r="D116" s="118" t="s">
        <v>606</v>
      </c>
      <c r="E116" s="131">
        <v>0</v>
      </c>
      <c r="F116" s="131">
        <v>0</v>
      </c>
      <c r="G116" s="131">
        <v>0</v>
      </c>
      <c r="H116" s="131">
        <v>0</v>
      </c>
      <c r="I116" s="131">
        <v>0</v>
      </c>
      <c r="J116" s="131">
        <v>0</v>
      </c>
      <c r="K116" s="131">
        <v>0</v>
      </c>
      <c r="L116" s="131">
        <v>0</v>
      </c>
      <c r="M116" s="131">
        <v>0</v>
      </c>
    </row>
    <row r="117" spans="1:13" x14ac:dyDescent="0.25">
      <c r="A117" s="119" t="s">
        <v>296</v>
      </c>
      <c r="B117" s="120" t="s">
        <v>298</v>
      </c>
      <c r="C117" s="119" t="s">
        <v>176</v>
      </c>
      <c r="D117" s="120" t="s">
        <v>606</v>
      </c>
      <c r="E117" s="133">
        <v>4</v>
      </c>
      <c r="F117" s="133">
        <v>4</v>
      </c>
      <c r="G117" s="133">
        <v>4</v>
      </c>
      <c r="H117" s="133">
        <v>4</v>
      </c>
      <c r="I117" s="133">
        <v>4</v>
      </c>
      <c r="J117" s="133">
        <v>3</v>
      </c>
      <c r="K117" s="133">
        <v>3</v>
      </c>
      <c r="L117" s="133">
        <v>2</v>
      </c>
      <c r="M117" s="133">
        <v>2</v>
      </c>
    </row>
    <row r="118" spans="1:13" x14ac:dyDescent="0.25">
      <c r="A118" s="117" t="s">
        <v>296</v>
      </c>
      <c r="B118" s="118" t="s">
        <v>299</v>
      </c>
      <c r="C118" s="117" t="s">
        <v>177</v>
      </c>
      <c r="D118" s="118" t="s">
        <v>607</v>
      </c>
      <c r="E118" s="131">
        <v>0</v>
      </c>
      <c r="F118" s="131">
        <v>0</v>
      </c>
      <c r="G118" s="131">
        <v>0</v>
      </c>
      <c r="H118" s="131">
        <v>0</v>
      </c>
      <c r="I118" s="131">
        <v>0</v>
      </c>
      <c r="J118" s="131">
        <v>0</v>
      </c>
      <c r="K118" s="131">
        <v>0</v>
      </c>
      <c r="L118" s="131">
        <v>0</v>
      </c>
      <c r="M118" s="131">
        <v>0</v>
      </c>
    </row>
    <row r="119" spans="1:13" x14ac:dyDescent="0.25">
      <c r="A119" s="119" t="s">
        <v>296</v>
      </c>
      <c r="B119" s="120" t="s">
        <v>300</v>
      </c>
      <c r="C119" s="119" t="s">
        <v>176</v>
      </c>
      <c r="D119" s="120" t="s">
        <v>606</v>
      </c>
      <c r="E119" s="133">
        <v>4</v>
      </c>
      <c r="F119" s="133">
        <v>4</v>
      </c>
      <c r="G119" s="133">
        <v>4</v>
      </c>
      <c r="H119" s="133">
        <v>4</v>
      </c>
      <c r="I119" s="133">
        <v>4</v>
      </c>
      <c r="J119" s="133">
        <v>0</v>
      </c>
      <c r="K119" s="133">
        <v>0</v>
      </c>
      <c r="L119" s="133">
        <v>0</v>
      </c>
      <c r="M119" s="133">
        <v>0</v>
      </c>
    </row>
    <row r="120" spans="1:13" x14ac:dyDescent="0.25">
      <c r="A120" s="117" t="s">
        <v>296</v>
      </c>
      <c r="B120" s="118" t="s">
        <v>301</v>
      </c>
      <c r="C120" s="117" t="s">
        <v>176</v>
      </c>
      <c r="D120" s="118" t="s">
        <v>606</v>
      </c>
      <c r="E120" s="131">
        <v>4</v>
      </c>
      <c r="F120" s="131">
        <v>4</v>
      </c>
      <c r="G120" s="131">
        <v>4</v>
      </c>
      <c r="H120" s="131">
        <v>4</v>
      </c>
      <c r="I120" s="131">
        <v>4</v>
      </c>
      <c r="J120" s="131">
        <v>3</v>
      </c>
      <c r="K120" s="131">
        <v>2</v>
      </c>
      <c r="L120" s="131">
        <v>3</v>
      </c>
      <c r="M120" s="131">
        <v>0</v>
      </c>
    </row>
    <row r="121" spans="1:13" x14ac:dyDescent="0.25">
      <c r="A121" s="119" t="s">
        <v>296</v>
      </c>
      <c r="B121" s="120" t="s">
        <v>302</v>
      </c>
      <c r="C121" s="119" t="s">
        <v>176</v>
      </c>
      <c r="D121" s="120" t="s">
        <v>608</v>
      </c>
      <c r="E121" s="133">
        <v>4</v>
      </c>
      <c r="F121" s="133">
        <v>2</v>
      </c>
      <c r="G121" s="133">
        <v>2</v>
      </c>
      <c r="H121" s="133">
        <v>0</v>
      </c>
      <c r="I121" s="133">
        <v>0</v>
      </c>
      <c r="J121" s="133">
        <v>0</v>
      </c>
      <c r="K121" s="133">
        <v>0</v>
      </c>
      <c r="L121" s="133">
        <v>0</v>
      </c>
      <c r="M121" s="133">
        <v>0</v>
      </c>
    </row>
    <row r="122" spans="1:13" x14ac:dyDescent="0.25">
      <c r="A122" s="117" t="s">
        <v>303</v>
      </c>
      <c r="B122" s="118" t="s">
        <v>304</v>
      </c>
      <c r="C122" s="117" t="s">
        <v>176</v>
      </c>
      <c r="D122" s="118" t="s">
        <v>606</v>
      </c>
      <c r="E122" s="131">
        <v>5</v>
      </c>
      <c r="F122" s="131">
        <v>0</v>
      </c>
      <c r="G122" s="131">
        <v>0</v>
      </c>
      <c r="H122" s="131">
        <v>0</v>
      </c>
      <c r="I122" s="131">
        <v>5</v>
      </c>
      <c r="J122" s="131">
        <v>0</v>
      </c>
      <c r="K122" s="131">
        <v>0</v>
      </c>
      <c r="L122" s="131">
        <v>0</v>
      </c>
      <c r="M122" s="131">
        <v>5</v>
      </c>
    </row>
    <row r="123" spans="1:13" x14ac:dyDescent="0.25">
      <c r="A123" s="119" t="s">
        <v>303</v>
      </c>
      <c r="B123" s="120" t="s">
        <v>305</v>
      </c>
      <c r="C123" s="119" t="s">
        <v>176</v>
      </c>
      <c r="D123" s="120" t="s">
        <v>606</v>
      </c>
      <c r="E123" s="133">
        <v>5</v>
      </c>
      <c r="F123" s="133">
        <v>4</v>
      </c>
      <c r="G123" s="133">
        <v>4</v>
      </c>
      <c r="H123" s="133">
        <v>0</v>
      </c>
      <c r="I123" s="133">
        <v>3</v>
      </c>
      <c r="J123" s="133">
        <v>3</v>
      </c>
      <c r="K123" s="133">
        <v>3</v>
      </c>
      <c r="L123" s="133">
        <v>3</v>
      </c>
      <c r="M123" s="133">
        <v>0</v>
      </c>
    </row>
    <row r="124" spans="1:13" x14ac:dyDescent="0.25">
      <c r="A124" s="117" t="s">
        <v>303</v>
      </c>
      <c r="B124" s="118" t="s">
        <v>306</v>
      </c>
      <c r="C124" s="117" t="s">
        <v>176</v>
      </c>
      <c r="D124" s="118" t="s">
        <v>606</v>
      </c>
      <c r="E124" s="131">
        <v>5</v>
      </c>
      <c r="F124" s="131">
        <v>3</v>
      </c>
      <c r="G124" s="131">
        <v>2</v>
      </c>
      <c r="H124" s="131">
        <v>0</v>
      </c>
      <c r="I124" s="131">
        <v>5</v>
      </c>
      <c r="J124" s="131">
        <v>0</v>
      </c>
      <c r="K124" s="131">
        <v>0</v>
      </c>
      <c r="L124" s="131">
        <v>0</v>
      </c>
      <c r="M124" s="131">
        <v>0</v>
      </c>
    </row>
    <row r="125" spans="1:13" x14ac:dyDescent="0.25">
      <c r="A125" s="119" t="s">
        <v>303</v>
      </c>
      <c r="B125" s="120" t="s">
        <v>307</v>
      </c>
      <c r="C125" s="119" t="s">
        <v>176</v>
      </c>
      <c r="D125" s="120" t="s">
        <v>606</v>
      </c>
      <c r="E125" s="133">
        <v>5</v>
      </c>
      <c r="F125" s="133">
        <v>3</v>
      </c>
      <c r="G125" s="133">
        <v>2</v>
      </c>
      <c r="H125" s="133">
        <v>0</v>
      </c>
      <c r="I125" s="133">
        <v>4</v>
      </c>
      <c r="J125" s="133">
        <v>0</v>
      </c>
      <c r="K125" s="133">
        <v>3</v>
      </c>
      <c r="L125" s="133">
        <v>3</v>
      </c>
      <c r="M125" s="133">
        <v>3</v>
      </c>
    </row>
    <row r="126" spans="1:13" x14ac:dyDescent="0.25">
      <c r="A126" s="117" t="s">
        <v>308</v>
      </c>
      <c r="B126" s="118" t="s">
        <v>309</v>
      </c>
      <c r="C126" s="117" t="s">
        <v>177</v>
      </c>
      <c r="D126" s="118" t="s">
        <v>606</v>
      </c>
      <c r="E126" s="131">
        <v>0</v>
      </c>
      <c r="F126" s="131">
        <v>0</v>
      </c>
      <c r="G126" s="131">
        <v>0</v>
      </c>
      <c r="H126" s="131">
        <v>0</v>
      </c>
      <c r="I126" s="131">
        <v>0</v>
      </c>
      <c r="J126" s="131">
        <v>0</v>
      </c>
      <c r="K126" s="131">
        <v>0</v>
      </c>
      <c r="L126" s="131">
        <v>0</v>
      </c>
      <c r="M126" s="131">
        <v>0</v>
      </c>
    </row>
    <row r="127" spans="1:13" x14ac:dyDescent="0.25">
      <c r="A127" s="119" t="s">
        <v>308</v>
      </c>
      <c r="B127" s="120" t="s">
        <v>310</v>
      </c>
      <c r="C127" s="119" t="s">
        <v>176</v>
      </c>
      <c r="D127" s="120" t="s">
        <v>606</v>
      </c>
      <c r="E127" s="133">
        <v>0</v>
      </c>
      <c r="F127" s="133">
        <v>4</v>
      </c>
      <c r="G127" s="133">
        <v>4</v>
      </c>
      <c r="H127" s="133">
        <v>0</v>
      </c>
      <c r="I127" s="133">
        <v>0</v>
      </c>
      <c r="J127" s="133">
        <v>0</v>
      </c>
      <c r="K127" s="133">
        <v>0</v>
      </c>
      <c r="L127" s="133">
        <v>0</v>
      </c>
      <c r="M127" s="133">
        <v>0</v>
      </c>
    </row>
    <row r="128" spans="1:13" x14ac:dyDescent="0.25">
      <c r="A128" s="117" t="s">
        <v>308</v>
      </c>
      <c r="B128" s="118" t="s">
        <v>311</v>
      </c>
      <c r="C128" s="117" t="s">
        <v>176</v>
      </c>
      <c r="D128" s="118" t="s">
        <v>606</v>
      </c>
      <c r="E128" s="131">
        <v>0</v>
      </c>
      <c r="F128" s="131">
        <v>2</v>
      </c>
      <c r="G128" s="131">
        <v>2</v>
      </c>
      <c r="H128" s="131">
        <v>0</v>
      </c>
      <c r="I128" s="131">
        <v>0</v>
      </c>
      <c r="J128" s="131">
        <v>0</v>
      </c>
      <c r="K128" s="131">
        <v>0</v>
      </c>
      <c r="L128" s="131">
        <v>0</v>
      </c>
      <c r="M128" s="131">
        <v>0</v>
      </c>
    </row>
    <row r="129" spans="1:13" x14ac:dyDescent="0.25">
      <c r="A129" s="119" t="s">
        <v>308</v>
      </c>
      <c r="B129" s="120" t="s">
        <v>312</v>
      </c>
      <c r="C129" s="119" t="s">
        <v>176</v>
      </c>
      <c r="D129" s="120" t="s">
        <v>606</v>
      </c>
      <c r="E129" s="133">
        <v>3</v>
      </c>
      <c r="F129" s="133">
        <v>3</v>
      </c>
      <c r="G129" s="133">
        <v>4</v>
      </c>
      <c r="H129" s="133">
        <v>0</v>
      </c>
      <c r="I129" s="133">
        <v>3</v>
      </c>
      <c r="J129" s="133">
        <v>0</v>
      </c>
      <c r="K129" s="133">
        <v>3</v>
      </c>
      <c r="L129" s="133">
        <v>0</v>
      </c>
      <c r="M129" s="133">
        <v>4</v>
      </c>
    </row>
    <row r="130" spans="1:13" x14ac:dyDescent="0.25">
      <c r="A130" s="117" t="s">
        <v>308</v>
      </c>
      <c r="B130" s="118" t="s">
        <v>313</v>
      </c>
      <c r="C130" s="117" t="s">
        <v>176</v>
      </c>
      <c r="D130" s="118" t="s">
        <v>606</v>
      </c>
      <c r="E130" s="131">
        <v>0</v>
      </c>
      <c r="F130" s="131">
        <v>2</v>
      </c>
      <c r="G130" s="131">
        <v>2</v>
      </c>
      <c r="H130" s="131">
        <v>0</v>
      </c>
      <c r="I130" s="131">
        <v>4</v>
      </c>
      <c r="J130" s="131">
        <v>0</v>
      </c>
      <c r="K130" s="131">
        <v>0</v>
      </c>
      <c r="L130" s="131">
        <v>0</v>
      </c>
      <c r="M130" s="131">
        <v>0</v>
      </c>
    </row>
    <row r="131" spans="1:13" x14ac:dyDescent="0.25">
      <c r="A131" s="119" t="s">
        <v>314</v>
      </c>
      <c r="B131" s="120" t="s">
        <v>315</v>
      </c>
      <c r="C131" s="119" t="s">
        <v>176</v>
      </c>
      <c r="D131" s="120" t="s">
        <v>606</v>
      </c>
      <c r="E131" s="133">
        <v>6</v>
      </c>
      <c r="F131" s="133">
        <v>3</v>
      </c>
      <c r="G131" s="133">
        <v>0</v>
      </c>
      <c r="H131" s="133">
        <v>0</v>
      </c>
      <c r="I131" s="133">
        <v>3</v>
      </c>
      <c r="J131" s="133">
        <v>0</v>
      </c>
      <c r="K131" s="133">
        <v>0</v>
      </c>
      <c r="L131" s="133">
        <v>0</v>
      </c>
      <c r="M131" s="133">
        <v>7</v>
      </c>
    </row>
    <row r="132" spans="1:13" x14ac:dyDescent="0.25">
      <c r="A132" s="117" t="s">
        <v>314</v>
      </c>
      <c r="B132" s="118" t="s">
        <v>316</v>
      </c>
      <c r="C132" s="117" t="s">
        <v>176</v>
      </c>
      <c r="D132" s="118" t="s">
        <v>606</v>
      </c>
      <c r="E132" s="131">
        <v>3</v>
      </c>
      <c r="F132" s="131">
        <v>8</v>
      </c>
      <c r="G132" s="131">
        <v>8</v>
      </c>
      <c r="H132" s="131">
        <v>0</v>
      </c>
      <c r="I132" s="131">
        <v>4</v>
      </c>
      <c r="J132" s="131">
        <v>0</v>
      </c>
      <c r="K132" s="131">
        <v>0</v>
      </c>
      <c r="L132" s="131">
        <v>0</v>
      </c>
      <c r="M132" s="131">
        <v>0</v>
      </c>
    </row>
    <row r="133" spans="1:13" x14ac:dyDescent="0.25">
      <c r="A133" s="119" t="s">
        <v>314</v>
      </c>
      <c r="B133" s="120" t="s">
        <v>317</v>
      </c>
      <c r="C133" s="119" t="s">
        <v>176</v>
      </c>
      <c r="D133" s="120" t="s">
        <v>606</v>
      </c>
      <c r="E133" s="133">
        <v>3</v>
      </c>
      <c r="F133" s="133">
        <v>4</v>
      </c>
      <c r="G133" s="133">
        <v>4</v>
      </c>
      <c r="H133" s="133">
        <v>3</v>
      </c>
      <c r="I133" s="133">
        <v>4</v>
      </c>
      <c r="J133" s="133">
        <v>0</v>
      </c>
      <c r="K133" s="133">
        <v>3</v>
      </c>
      <c r="L133" s="133">
        <v>0</v>
      </c>
      <c r="M133" s="133">
        <v>0</v>
      </c>
    </row>
    <row r="134" spans="1:13" x14ac:dyDescent="0.25">
      <c r="A134" s="117" t="s">
        <v>318</v>
      </c>
      <c r="B134" s="118" t="s">
        <v>319</v>
      </c>
      <c r="C134" s="117" t="s">
        <v>177</v>
      </c>
      <c r="D134" s="118" t="s">
        <v>606</v>
      </c>
      <c r="E134" s="131">
        <v>0</v>
      </c>
      <c r="F134" s="131">
        <v>0</v>
      </c>
      <c r="G134" s="131">
        <v>0</v>
      </c>
      <c r="H134" s="131">
        <v>0</v>
      </c>
      <c r="I134" s="131">
        <v>0</v>
      </c>
      <c r="J134" s="131">
        <v>0</v>
      </c>
      <c r="K134" s="131">
        <v>0</v>
      </c>
      <c r="L134" s="131">
        <v>0</v>
      </c>
      <c r="M134" s="131">
        <v>0</v>
      </c>
    </row>
    <row r="135" spans="1:13" x14ac:dyDescent="0.25">
      <c r="A135" s="119" t="s">
        <v>318</v>
      </c>
      <c r="B135" s="120" t="s">
        <v>320</v>
      </c>
      <c r="C135" s="119" t="s">
        <v>177</v>
      </c>
      <c r="D135" s="120" t="s">
        <v>606</v>
      </c>
      <c r="E135" s="133">
        <v>0</v>
      </c>
      <c r="F135" s="133">
        <v>0</v>
      </c>
      <c r="G135" s="133">
        <v>0</v>
      </c>
      <c r="H135" s="133">
        <v>0</v>
      </c>
      <c r="I135" s="133">
        <v>0</v>
      </c>
      <c r="J135" s="133">
        <v>0</v>
      </c>
      <c r="K135" s="133">
        <v>0</v>
      </c>
      <c r="L135" s="133">
        <v>0</v>
      </c>
      <c r="M135" s="133">
        <v>0</v>
      </c>
    </row>
    <row r="136" spans="1:13" x14ac:dyDescent="0.25">
      <c r="A136" s="117" t="s">
        <v>321</v>
      </c>
      <c r="B136" s="118" t="s">
        <v>322</v>
      </c>
      <c r="C136" s="117" t="s">
        <v>176</v>
      </c>
      <c r="D136" s="118" t="s">
        <v>606</v>
      </c>
      <c r="E136" s="131">
        <v>4</v>
      </c>
      <c r="F136" s="131">
        <v>4</v>
      </c>
      <c r="G136" s="131">
        <v>4</v>
      </c>
      <c r="H136" s="131">
        <v>0</v>
      </c>
      <c r="I136" s="131">
        <v>4</v>
      </c>
      <c r="J136" s="131">
        <v>0</v>
      </c>
      <c r="K136" s="131">
        <v>0</v>
      </c>
      <c r="L136" s="131">
        <v>0</v>
      </c>
      <c r="M136" s="131">
        <v>0</v>
      </c>
    </row>
    <row r="137" spans="1:13" x14ac:dyDescent="0.25">
      <c r="A137" s="119" t="s">
        <v>321</v>
      </c>
      <c r="B137" s="120" t="s">
        <v>323</v>
      </c>
      <c r="C137" s="119" t="s">
        <v>176</v>
      </c>
      <c r="D137" s="120" t="s">
        <v>606</v>
      </c>
      <c r="E137" s="133">
        <v>0</v>
      </c>
      <c r="F137" s="133">
        <v>2</v>
      </c>
      <c r="G137" s="133">
        <v>2</v>
      </c>
      <c r="H137" s="133">
        <v>2</v>
      </c>
      <c r="I137" s="133">
        <v>4</v>
      </c>
      <c r="J137" s="133">
        <v>0</v>
      </c>
      <c r="K137" s="133">
        <v>0</v>
      </c>
      <c r="L137" s="133">
        <v>0</v>
      </c>
      <c r="M137" s="133">
        <v>0</v>
      </c>
    </row>
    <row r="138" spans="1:13" x14ac:dyDescent="0.25">
      <c r="A138" s="117" t="s">
        <v>321</v>
      </c>
      <c r="B138" s="118" t="s">
        <v>324</v>
      </c>
      <c r="C138" s="117" t="s">
        <v>177</v>
      </c>
      <c r="D138" s="118" t="s">
        <v>608</v>
      </c>
      <c r="E138" s="131">
        <v>0</v>
      </c>
      <c r="F138" s="131">
        <v>0</v>
      </c>
      <c r="G138" s="131">
        <v>0</v>
      </c>
      <c r="H138" s="131">
        <v>0</v>
      </c>
      <c r="I138" s="131">
        <v>0</v>
      </c>
      <c r="J138" s="131">
        <v>0</v>
      </c>
      <c r="K138" s="131">
        <v>0</v>
      </c>
      <c r="L138" s="131">
        <v>0</v>
      </c>
      <c r="M138" s="131">
        <v>0</v>
      </c>
    </row>
    <row r="139" spans="1:13" x14ac:dyDescent="0.25">
      <c r="A139" s="119" t="s">
        <v>321</v>
      </c>
      <c r="B139" s="120" t="s">
        <v>325</v>
      </c>
      <c r="C139" s="119" t="s">
        <v>176</v>
      </c>
      <c r="D139" s="120" t="s">
        <v>606</v>
      </c>
      <c r="E139" s="133">
        <v>4</v>
      </c>
      <c r="F139" s="133">
        <v>3</v>
      </c>
      <c r="G139" s="133">
        <v>3</v>
      </c>
      <c r="H139" s="133">
        <v>0</v>
      </c>
      <c r="I139" s="133">
        <v>4</v>
      </c>
      <c r="J139" s="133">
        <v>0</v>
      </c>
      <c r="K139" s="133">
        <v>0</v>
      </c>
      <c r="L139" s="133">
        <v>0</v>
      </c>
      <c r="M139" s="133">
        <v>0</v>
      </c>
    </row>
    <row r="140" spans="1:13" x14ac:dyDescent="0.25">
      <c r="A140" s="117" t="s">
        <v>321</v>
      </c>
      <c r="B140" s="118" t="s">
        <v>326</v>
      </c>
      <c r="C140" s="117" t="s">
        <v>176</v>
      </c>
      <c r="D140" s="118" t="s">
        <v>606</v>
      </c>
      <c r="E140" s="131">
        <v>4</v>
      </c>
      <c r="F140" s="131">
        <v>4</v>
      </c>
      <c r="G140" s="131">
        <v>0</v>
      </c>
      <c r="H140" s="131">
        <v>0</v>
      </c>
      <c r="I140" s="131">
        <v>4</v>
      </c>
      <c r="J140" s="131">
        <v>0</v>
      </c>
      <c r="K140" s="131">
        <v>3</v>
      </c>
      <c r="L140" s="131">
        <v>0</v>
      </c>
      <c r="M140" s="131">
        <v>0</v>
      </c>
    </row>
    <row r="141" spans="1:13" x14ac:dyDescent="0.25">
      <c r="A141" s="119" t="s">
        <v>321</v>
      </c>
      <c r="B141" s="120" t="s">
        <v>327</v>
      </c>
      <c r="C141" s="119" t="s">
        <v>176</v>
      </c>
      <c r="D141" s="120" t="s">
        <v>606</v>
      </c>
      <c r="E141" s="133">
        <v>3</v>
      </c>
      <c r="F141" s="133">
        <v>2</v>
      </c>
      <c r="G141" s="133">
        <v>2</v>
      </c>
      <c r="H141" s="133">
        <v>0</v>
      </c>
      <c r="I141" s="133">
        <v>4</v>
      </c>
      <c r="J141" s="133">
        <v>0</v>
      </c>
      <c r="K141" s="133">
        <v>0</v>
      </c>
      <c r="L141" s="133">
        <v>0</v>
      </c>
      <c r="M141" s="133">
        <v>4</v>
      </c>
    </row>
    <row r="142" spans="1:13" x14ac:dyDescent="0.25">
      <c r="A142" s="117" t="s">
        <v>321</v>
      </c>
      <c r="B142" s="118" t="s">
        <v>328</v>
      </c>
      <c r="C142" s="117" t="s">
        <v>176</v>
      </c>
      <c r="D142" s="118" t="s">
        <v>606</v>
      </c>
      <c r="E142" s="131">
        <v>4</v>
      </c>
      <c r="F142" s="131">
        <v>4</v>
      </c>
      <c r="G142" s="131">
        <v>4</v>
      </c>
      <c r="H142" s="131">
        <v>0</v>
      </c>
      <c r="I142" s="131">
        <v>4</v>
      </c>
      <c r="J142" s="131">
        <v>0</v>
      </c>
      <c r="K142" s="131">
        <v>3</v>
      </c>
      <c r="L142" s="131">
        <v>0</v>
      </c>
      <c r="M142" s="131">
        <v>8</v>
      </c>
    </row>
    <row r="143" spans="1:13" x14ac:dyDescent="0.25">
      <c r="A143" s="119" t="s">
        <v>329</v>
      </c>
      <c r="B143" s="120" t="s">
        <v>330</v>
      </c>
      <c r="C143" s="119" t="s">
        <v>176</v>
      </c>
      <c r="D143" s="120" t="s">
        <v>606</v>
      </c>
      <c r="E143" s="133">
        <v>4</v>
      </c>
      <c r="F143" s="133">
        <v>4</v>
      </c>
      <c r="G143" s="133">
        <v>4</v>
      </c>
      <c r="H143" s="133">
        <v>0</v>
      </c>
      <c r="I143" s="133">
        <v>4</v>
      </c>
      <c r="J143" s="133">
        <v>2</v>
      </c>
      <c r="K143" s="133">
        <v>3</v>
      </c>
      <c r="L143" s="133">
        <v>1</v>
      </c>
      <c r="M143" s="133">
        <v>0</v>
      </c>
    </row>
    <row r="144" spans="1:13" x14ac:dyDescent="0.25">
      <c r="A144" s="117" t="s">
        <v>329</v>
      </c>
      <c r="B144" s="118" t="s">
        <v>331</v>
      </c>
      <c r="C144" s="117" t="s">
        <v>176</v>
      </c>
      <c r="D144" s="118" t="s">
        <v>606</v>
      </c>
      <c r="E144" s="131">
        <v>4</v>
      </c>
      <c r="F144" s="131">
        <v>0</v>
      </c>
      <c r="G144" s="131">
        <v>0</v>
      </c>
      <c r="H144" s="131">
        <v>0</v>
      </c>
      <c r="I144" s="131">
        <v>0</v>
      </c>
      <c r="J144" s="131">
        <v>0</v>
      </c>
      <c r="K144" s="131">
        <v>0</v>
      </c>
      <c r="L144" s="131">
        <v>0</v>
      </c>
      <c r="M144" s="131">
        <v>0</v>
      </c>
    </row>
    <row r="145" spans="1:13" x14ac:dyDescent="0.25">
      <c r="A145" s="119" t="s">
        <v>329</v>
      </c>
      <c r="B145" s="120" t="s">
        <v>332</v>
      </c>
      <c r="C145" s="119" t="s">
        <v>177</v>
      </c>
      <c r="D145" s="120" t="s">
        <v>606</v>
      </c>
      <c r="E145" s="133">
        <v>0</v>
      </c>
      <c r="F145" s="133">
        <v>0</v>
      </c>
      <c r="G145" s="133">
        <v>0</v>
      </c>
      <c r="H145" s="133">
        <v>0</v>
      </c>
      <c r="I145" s="133">
        <v>0</v>
      </c>
      <c r="J145" s="133">
        <v>0</v>
      </c>
      <c r="K145" s="133">
        <v>0</v>
      </c>
      <c r="L145" s="133">
        <v>0</v>
      </c>
      <c r="M145" s="133">
        <v>0</v>
      </c>
    </row>
    <row r="146" spans="1:13" x14ac:dyDescent="0.25">
      <c r="A146" s="117" t="s">
        <v>329</v>
      </c>
      <c r="B146" s="118" t="s">
        <v>333</v>
      </c>
      <c r="C146" s="117" t="s">
        <v>176</v>
      </c>
      <c r="D146" s="118" t="s">
        <v>606</v>
      </c>
      <c r="E146" s="131">
        <v>4</v>
      </c>
      <c r="F146" s="131">
        <v>4</v>
      </c>
      <c r="G146" s="131">
        <v>4</v>
      </c>
      <c r="H146" s="131">
        <v>0</v>
      </c>
      <c r="I146" s="131">
        <v>0</v>
      </c>
      <c r="J146" s="131">
        <v>0</v>
      </c>
      <c r="K146" s="131">
        <v>0</v>
      </c>
      <c r="L146" s="131">
        <v>0</v>
      </c>
      <c r="M146" s="131">
        <v>0</v>
      </c>
    </row>
    <row r="147" spans="1:13" x14ac:dyDescent="0.25">
      <c r="A147" s="119" t="s">
        <v>329</v>
      </c>
      <c r="B147" s="120" t="s">
        <v>334</v>
      </c>
      <c r="C147" s="119" t="s">
        <v>176</v>
      </c>
      <c r="D147" s="120" t="s">
        <v>606</v>
      </c>
      <c r="E147" s="133">
        <v>4</v>
      </c>
      <c r="F147" s="133">
        <v>8</v>
      </c>
      <c r="G147" s="133">
        <v>8</v>
      </c>
      <c r="H147" s="133">
        <v>0</v>
      </c>
      <c r="I147" s="133">
        <v>4</v>
      </c>
      <c r="J147" s="133">
        <v>0</v>
      </c>
      <c r="K147" s="133">
        <v>0</v>
      </c>
      <c r="L147" s="133">
        <v>0</v>
      </c>
      <c r="M147" s="133">
        <v>0</v>
      </c>
    </row>
    <row r="148" spans="1:13" x14ac:dyDescent="0.25">
      <c r="A148" s="117" t="s">
        <v>329</v>
      </c>
      <c r="B148" s="118" t="s">
        <v>335</v>
      </c>
      <c r="C148" s="117" t="s">
        <v>176</v>
      </c>
      <c r="D148" s="118" t="s">
        <v>606</v>
      </c>
      <c r="E148" s="131">
        <v>0</v>
      </c>
      <c r="F148" s="131">
        <v>0</v>
      </c>
      <c r="G148" s="131">
        <v>0</v>
      </c>
      <c r="H148" s="131">
        <v>0</v>
      </c>
      <c r="I148" s="131">
        <v>0</v>
      </c>
      <c r="J148" s="131">
        <v>0</v>
      </c>
      <c r="K148" s="131">
        <v>0</v>
      </c>
      <c r="L148" s="131">
        <v>0</v>
      </c>
      <c r="M148" s="131">
        <v>8</v>
      </c>
    </row>
    <row r="149" spans="1:13" x14ac:dyDescent="0.25">
      <c r="A149" s="119" t="s">
        <v>329</v>
      </c>
      <c r="B149" s="120" t="s">
        <v>336</v>
      </c>
      <c r="C149" s="119" t="s">
        <v>177</v>
      </c>
      <c r="D149" s="120" t="s">
        <v>606</v>
      </c>
      <c r="E149" s="133">
        <v>0</v>
      </c>
      <c r="F149" s="133">
        <v>0</v>
      </c>
      <c r="G149" s="133">
        <v>0</v>
      </c>
      <c r="H149" s="133">
        <v>0</v>
      </c>
      <c r="I149" s="133">
        <v>0</v>
      </c>
      <c r="J149" s="133">
        <v>0</v>
      </c>
      <c r="K149" s="133">
        <v>0</v>
      </c>
      <c r="L149" s="133">
        <v>0</v>
      </c>
      <c r="M149" s="133">
        <v>0</v>
      </c>
    </row>
    <row r="150" spans="1:13" x14ac:dyDescent="0.25">
      <c r="A150" s="117" t="s">
        <v>329</v>
      </c>
      <c r="B150" s="118" t="s">
        <v>337</v>
      </c>
      <c r="C150" s="117" t="s">
        <v>176</v>
      </c>
      <c r="D150" s="118" t="s">
        <v>606</v>
      </c>
      <c r="E150" s="131">
        <v>4</v>
      </c>
      <c r="F150" s="131">
        <v>0</v>
      </c>
      <c r="G150" s="131">
        <v>0</v>
      </c>
      <c r="H150" s="131">
        <v>0</v>
      </c>
      <c r="I150" s="131">
        <v>0</v>
      </c>
      <c r="J150" s="131">
        <v>0</v>
      </c>
      <c r="K150" s="131">
        <v>0</v>
      </c>
      <c r="L150" s="131">
        <v>0</v>
      </c>
      <c r="M150" s="131">
        <v>4</v>
      </c>
    </row>
    <row r="151" spans="1:13" x14ac:dyDescent="0.25">
      <c r="A151" s="119" t="s">
        <v>338</v>
      </c>
      <c r="B151" s="120" t="s">
        <v>339</v>
      </c>
      <c r="C151" s="119" t="s">
        <v>176</v>
      </c>
      <c r="D151" s="120" t="s">
        <v>606</v>
      </c>
      <c r="E151" s="133">
        <v>4</v>
      </c>
      <c r="F151" s="133">
        <v>5</v>
      </c>
      <c r="G151" s="133">
        <v>3</v>
      </c>
      <c r="H151" s="133">
        <v>0</v>
      </c>
      <c r="I151" s="133">
        <v>3</v>
      </c>
      <c r="J151" s="133">
        <v>0</v>
      </c>
      <c r="K151" s="133">
        <v>0</v>
      </c>
      <c r="L151" s="133">
        <v>0</v>
      </c>
      <c r="M151" s="133">
        <v>0</v>
      </c>
    </row>
    <row r="152" spans="1:13" x14ac:dyDescent="0.25">
      <c r="A152" s="117" t="s">
        <v>338</v>
      </c>
      <c r="B152" s="118" t="s">
        <v>340</v>
      </c>
      <c r="C152" s="117" t="s">
        <v>176</v>
      </c>
      <c r="D152" s="118" t="s">
        <v>606</v>
      </c>
      <c r="E152" s="131">
        <v>0</v>
      </c>
      <c r="F152" s="131">
        <v>3</v>
      </c>
      <c r="G152" s="131">
        <v>3</v>
      </c>
      <c r="H152" s="131">
        <v>0</v>
      </c>
      <c r="I152" s="131">
        <v>4</v>
      </c>
      <c r="J152" s="131">
        <v>0</v>
      </c>
      <c r="K152" s="131">
        <v>0</v>
      </c>
      <c r="L152" s="131">
        <v>0</v>
      </c>
      <c r="M152" s="131">
        <v>3</v>
      </c>
    </row>
    <row r="153" spans="1:13" x14ac:dyDescent="0.25">
      <c r="A153" s="119" t="s">
        <v>338</v>
      </c>
      <c r="B153" s="120" t="s">
        <v>341</v>
      </c>
      <c r="C153" s="119" t="s">
        <v>176</v>
      </c>
      <c r="D153" s="120" t="s">
        <v>606</v>
      </c>
      <c r="E153" s="133">
        <v>4</v>
      </c>
      <c r="F153" s="133">
        <v>2</v>
      </c>
      <c r="G153" s="133">
        <v>2</v>
      </c>
      <c r="H153" s="133">
        <v>1</v>
      </c>
      <c r="I153" s="133">
        <v>3</v>
      </c>
      <c r="J153" s="133">
        <v>0</v>
      </c>
      <c r="K153" s="133">
        <v>0</v>
      </c>
      <c r="L153" s="133">
        <v>0</v>
      </c>
      <c r="M153" s="133">
        <v>0</v>
      </c>
    </row>
    <row r="154" spans="1:13" x14ac:dyDescent="0.25">
      <c r="A154" s="117" t="s">
        <v>338</v>
      </c>
      <c r="B154" s="118" t="s">
        <v>342</v>
      </c>
      <c r="C154" s="117" t="s">
        <v>176</v>
      </c>
      <c r="D154" s="118" t="s">
        <v>606</v>
      </c>
      <c r="E154" s="131">
        <v>4</v>
      </c>
      <c r="F154" s="131">
        <v>4</v>
      </c>
      <c r="G154" s="131">
        <v>4</v>
      </c>
      <c r="H154" s="131">
        <v>4</v>
      </c>
      <c r="I154" s="131">
        <v>4</v>
      </c>
      <c r="J154" s="131">
        <v>0</v>
      </c>
      <c r="K154" s="131">
        <v>0</v>
      </c>
      <c r="L154" s="131">
        <v>0</v>
      </c>
      <c r="M154" s="131">
        <v>0</v>
      </c>
    </row>
    <row r="155" spans="1:13" x14ac:dyDescent="0.25">
      <c r="A155" s="119" t="s">
        <v>338</v>
      </c>
      <c r="B155" s="120" t="s">
        <v>343</v>
      </c>
      <c r="C155" s="119" t="s">
        <v>176</v>
      </c>
      <c r="D155" s="120" t="s">
        <v>606</v>
      </c>
      <c r="E155" s="133">
        <v>4</v>
      </c>
      <c r="F155" s="133">
        <v>4</v>
      </c>
      <c r="G155" s="133">
        <v>4</v>
      </c>
      <c r="H155" s="133">
        <v>0</v>
      </c>
      <c r="I155" s="133">
        <v>4</v>
      </c>
      <c r="J155" s="133">
        <v>0</v>
      </c>
      <c r="K155" s="133">
        <v>0</v>
      </c>
      <c r="L155" s="133">
        <v>0</v>
      </c>
      <c r="M155" s="133">
        <v>0</v>
      </c>
    </row>
    <row r="156" spans="1:13" x14ac:dyDescent="0.25">
      <c r="A156" s="117" t="s">
        <v>338</v>
      </c>
      <c r="B156" s="118" t="s">
        <v>344</v>
      </c>
      <c r="C156" s="117" t="s">
        <v>177</v>
      </c>
      <c r="D156" s="118" t="s">
        <v>606</v>
      </c>
      <c r="E156" s="131">
        <v>0</v>
      </c>
      <c r="F156" s="131">
        <v>0</v>
      </c>
      <c r="G156" s="131">
        <v>0</v>
      </c>
      <c r="H156" s="131">
        <v>0</v>
      </c>
      <c r="I156" s="131">
        <v>0</v>
      </c>
      <c r="J156" s="131">
        <v>0</v>
      </c>
      <c r="K156" s="131">
        <v>0</v>
      </c>
      <c r="L156" s="131">
        <v>0</v>
      </c>
      <c r="M156" s="131">
        <v>0</v>
      </c>
    </row>
    <row r="157" spans="1:13" x14ac:dyDescent="0.25">
      <c r="A157" s="119" t="s">
        <v>338</v>
      </c>
      <c r="B157" s="120" t="s">
        <v>345</v>
      </c>
      <c r="C157" s="119" t="s">
        <v>176</v>
      </c>
      <c r="D157" s="120" t="s">
        <v>606</v>
      </c>
      <c r="E157" s="133">
        <v>2</v>
      </c>
      <c r="F157" s="133">
        <v>2</v>
      </c>
      <c r="G157" s="133">
        <v>2</v>
      </c>
      <c r="H157" s="133">
        <v>2</v>
      </c>
      <c r="I157" s="133">
        <v>3</v>
      </c>
      <c r="J157" s="133">
        <v>0</v>
      </c>
      <c r="K157" s="133">
        <v>0</v>
      </c>
      <c r="L157" s="133">
        <v>0</v>
      </c>
      <c r="M157" s="133">
        <v>0</v>
      </c>
    </row>
    <row r="158" spans="1:13" x14ac:dyDescent="0.25">
      <c r="A158" s="117" t="s">
        <v>338</v>
      </c>
      <c r="B158" s="118" t="s">
        <v>346</v>
      </c>
      <c r="C158" s="117" t="s">
        <v>176</v>
      </c>
      <c r="D158" s="118" t="s">
        <v>606</v>
      </c>
      <c r="E158" s="131">
        <v>3</v>
      </c>
      <c r="F158" s="131">
        <v>3</v>
      </c>
      <c r="G158" s="131">
        <v>3</v>
      </c>
      <c r="H158" s="131">
        <v>3</v>
      </c>
      <c r="I158" s="131">
        <v>4</v>
      </c>
      <c r="J158" s="131">
        <v>0</v>
      </c>
      <c r="K158" s="131">
        <v>0</v>
      </c>
      <c r="L158" s="131">
        <v>0</v>
      </c>
      <c r="M158" s="131">
        <v>0</v>
      </c>
    </row>
    <row r="159" spans="1:13" x14ac:dyDescent="0.25">
      <c r="A159" s="119" t="s">
        <v>338</v>
      </c>
      <c r="B159" s="120" t="s">
        <v>347</v>
      </c>
      <c r="C159" s="119" t="s">
        <v>176</v>
      </c>
      <c r="D159" s="120" t="s">
        <v>606</v>
      </c>
      <c r="E159" s="133">
        <v>0</v>
      </c>
      <c r="F159" s="133">
        <v>4</v>
      </c>
      <c r="G159" s="133">
        <v>4</v>
      </c>
      <c r="H159" s="133">
        <v>4</v>
      </c>
      <c r="I159" s="133">
        <v>3</v>
      </c>
      <c r="J159" s="133">
        <v>0</v>
      </c>
      <c r="K159" s="133">
        <v>0</v>
      </c>
      <c r="L159" s="133">
        <v>0</v>
      </c>
      <c r="M159" s="133">
        <v>4</v>
      </c>
    </row>
    <row r="160" spans="1:13" x14ac:dyDescent="0.25">
      <c r="A160" s="117" t="s">
        <v>338</v>
      </c>
      <c r="B160" s="118" t="s">
        <v>348</v>
      </c>
      <c r="C160" s="117" t="s">
        <v>176</v>
      </c>
      <c r="D160" s="118" t="s">
        <v>606</v>
      </c>
      <c r="E160" s="131">
        <v>3</v>
      </c>
      <c r="F160" s="131">
        <v>4</v>
      </c>
      <c r="G160" s="131">
        <v>4</v>
      </c>
      <c r="H160" s="131">
        <v>3</v>
      </c>
      <c r="I160" s="131">
        <v>4</v>
      </c>
      <c r="J160" s="131">
        <v>0</v>
      </c>
      <c r="K160" s="131">
        <v>3</v>
      </c>
      <c r="L160" s="131">
        <v>0</v>
      </c>
      <c r="M160" s="131">
        <v>0</v>
      </c>
    </row>
    <row r="161" spans="1:13" x14ac:dyDescent="0.25">
      <c r="A161" s="119" t="s">
        <v>338</v>
      </c>
      <c r="B161" s="120" t="s">
        <v>349</v>
      </c>
      <c r="C161" s="119" t="s">
        <v>176</v>
      </c>
      <c r="D161" s="120" t="s">
        <v>606</v>
      </c>
      <c r="E161" s="133">
        <v>4</v>
      </c>
      <c r="F161" s="133">
        <v>0</v>
      </c>
      <c r="G161" s="133">
        <v>0</v>
      </c>
      <c r="H161" s="133">
        <v>0</v>
      </c>
      <c r="I161" s="133">
        <v>0</v>
      </c>
      <c r="J161" s="133">
        <v>0</v>
      </c>
      <c r="K161" s="133">
        <v>0</v>
      </c>
      <c r="L161" s="133">
        <v>0</v>
      </c>
      <c r="M161" s="133">
        <v>0</v>
      </c>
    </row>
    <row r="162" spans="1:13" x14ac:dyDescent="0.25">
      <c r="A162" s="117" t="s">
        <v>338</v>
      </c>
      <c r="B162" s="118" t="s">
        <v>350</v>
      </c>
      <c r="C162" s="117" t="s">
        <v>176</v>
      </c>
      <c r="D162" s="118" t="s">
        <v>606</v>
      </c>
      <c r="E162" s="131">
        <v>4</v>
      </c>
      <c r="F162" s="131">
        <v>4</v>
      </c>
      <c r="G162" s="131">
        <v>4</v>
      </c>
      <c r="H162" s="131">
        <v>4</v>
      </c>
      <c r="I162" s="131">
        <v>4</v>
      </c>
      <c r="J162" s="131">
        <v>0</v>
      </c>
      <c r="K162" s="131">
        <v>3</v>
      </c>
      <c r="L162" s="131">
        <v>0</v>
      </c>
      <c r="M162" s="131">
        <v>0</v>
      </c>
    </row>
    <row r="163" spans="1:13" x14ac:dyDescent="0.25">
      <c r="A163" s="119" t="s">
        <v>351</v>
      </c>
      <c r="B163" s="120" t="s">
        <v>352</v>
      </c>
      <c r="C163" s="119" t="s">
        <v>177</v>
      </c>
      <c r="D163" s="120" t="s">
        <v>606</v>
      </c>
      <c r="E163" s="133">
        <v>0</v>
      </c>
      <c r="F163" s="133">
        <v>0</v>
      </c>
      <c r="G163" s="133">
        <v>0</v>
      </c>
      <c r="H163" s="133">
        <v>0</v>
      </c>
      <c r="I163" s="133">
        <v>0</v>
      </c>
      <c r="J163" s="133">
        <v>0</v>
      </c>
      <c r="K163" s="133">
        <v>0</v>
      </c>
      <c r="L163" s="133">
        <v>0</v>
      </c>
      <c r="M163" s="133">
        <v>0</v>
      </c>
    </row>
    <row r="164" spans="1:13" x14ac:dyDescent="0.25">
      <c r="A164" s="117" t="s">
        <v>351</v>
      </c>
      <c r="B164" s="118" t="s">
        <v>353</v>
      </c>
      <c r="C164" s="117" t="s">
        <v>176</v>
      </c>
      <c r="D164" s="118" t="s">
        <v>606</v>
      </c>
      <c r="E164" s="131">
        <v>4</v>
      </c>
      <c r="F164" s="131">
        <v>4</v>
      </c>
      <c r="G164" s="131">
        <v>4</v>
      </c>
      <c r="H164" s="131">
        <v>0</v>
      </c>
      <c r="I164" s="131">
        <v>3</v>
      </c>
      <c r="J164" s="131">
        <v>0</v>
      </c>
      <c r="K164" s="131">
        <v>0</v>
      </c>
      <c r="L164" s="131">
        <v>0</v>
      </c>
      <c r="M164" s="131">
        <v>0</v>
      </c>
    </row>
    <row r="165" spans="1:13" x14ac:dyDescent="0.25">
      <c r="A165" s="119" t="s">
        <v>351</v>
      </c>
      <c r="B165" s="120" t="s">
        <v>354</v>
      </c>
      <c r="C165" s="119" t="s">
        <v>177</v>
      </c>
      <c r="D165" s="120" t="s">
        <v>606</v>
      </c>
      <c r="E165" s="133">
        <v>0</v>
      </c>
      <c r="F165" s="133">
        <v>0</v>
      </c>
      <c r="G165" s="133">
        <v>0</v>
      </c>
      <c r="H165" s="133">
        <v>0</v>
      </c>
      <c r="I165" s="133">
        <v>0</v>
      </c>
      <c r="J165" s="133">
        <v>0</v>
      </c>
      <c r="K165" s="133">
        <v>0</v>
      </c>
      <c r="L165" s="133">
        <v>0</v>
      </c>
      <c r="M165" s="133">
        <v>0</v>
      </c>
    </row>
    <row r="166" spans="1:13" x14ac:dyDescent="0.25">
      <c r="A166" s="117" t="s">
        <v>351</v>
      </c>
      <c r="B166" s="118" t="s">
        <v>355</v>
      </c>
      <c r="C166" s="117" t="s">
        <v>176</v>
      </c>
      <c r="D166" s="118" t="s">
        <v>606</v>
      </c>
      <c r="E166" s="131">
        <v>3</v>
      </c>
      <c r="F166" s="131">
        <v>4</v>
      </c>
      <c r="G166" s="131">
        <v>4</v>
      </c>
      <c r="H166" s="131">
        <v>0</v>
      </c>
      <c r="I166" s="131">
        <v>3</v>
      </c>
      <c r="J166" s="131">
        <v>0</v>
      </c>
      <c r="K166" s="131">
        <v>0</v>
      </c>
      <c r="L166" s="131">
        <v>0</v>
      </c>
      <c r="M166" s="131">
        <v>0</v>
      </c>
    </row>
    <row r="167" spans="1:13" x14ac:dyDescent="0.25">
      <c r="A167" s="119" t="s">
        <v>351</v>
      </c>
      <c r="B167" s="120" t="s">
        <v>356</v>
      </c>
      <c r="C167" s="119" t="s">
        <v>176</v>
      </c>
      <c r="D167" s="120" t="s">
        <v>606</v>
      </c>
      <c r="E167" s="133">
        <v>3</v>
      </c>
      <c r="F167" s="133">
        <v>3</v>
      </c>
      <c r="G167" s="133">
        <v>3</v>
      </c>
      <c r="H167" s="133">
        <v>0</v>
      </c>
      <c r="I167" s="133">
        <v>3</v>
      </c>
      <c r="J167" s="133">
        <v>0</v>
      </c>
      <c r="K167" s="133">
        <v>3</v>
      </c>
      <c r="L167" s="133">
        <v>2</v>
      </c>
      <c r="M167" s="133">
        <v>2</v>
      </c>
    </row>
    <row r="168" spans="1:13" x14ac:dyDescent="0.25">
      <c r="A168" s="117" t="s">
        <v>351</v>
      </c>
      <c r="B168" s="118" t="s">
        <v>357</v>
      </c>
      <c r="C168" s="117" t="s">
        <v>176</v>
      </c>
      <c r="D168" s="118" t="s">
        <v>606</v>
      </c>
      <c r="E168" s="131">
        <v>0</v>
      </c>
      <c r="F168" s="131">
        <v>4</v>
      </c>
      <c r="G168" s="131">
        <v>4</v>
      </c>
      <c r="H168" s="131">
        <v>4</v>
      </c>
      <c r="I168" s="131">
        <v>4</v>
      </c>
      <c r="J168" s="131">
        <v>2</v>
      </c>
      <c r="K168" s="131">
        <v>3</v>
      </c>
      <c r="L168" s="131">
        <v>3</v>
      </c>
      <c r="M168" s="131">
        <v>0</v>
      </c>
    </row>
    <row r="169" spans="1:13" x14ac:dyDescent="0.25">
      <c r="A169" s="119" t="s">
        <v>351</v>
      </c>
      <c r="B169" s="120" t="s">
        <v>358</v>
      </c>
      <c r="C169" s="119" t="s">
        <v>176</v>
      </c>
      <c r="D169" s="120" t="s">
        <v>606</v>
      </c>
      <c r="E169" s="133">
        <v>3</v>
      </c>
      <c r="F169" s="133">
        <v>4</v>
      </c>
      <c r="G169" s="133">
        <v>4</v>
      </c>
      <c r="H169" s="133">
        <v>0</v>
      </c>
      <c r="I169" s="133">
        <v>0</v>
      </c>
      <c r="J169" s="133">
        <v>0</v>
      </c>
      <c r="K169" s="133">
        <v>0</v>
      </c>
      <c r="L169" s="133">
        <v>0</v>
      </c>
      <c r="M169" s="133">
        <v>0</v>
      </c>
    </row>
    <row r="170" spans="1:13" x14ac:dyDescent="0.25">
      <c r="A170" s="117" t="s">
        <v>351</v>
      </c>
      <c r="B170" s="118" t="s">
        <v>359</v>
      </c>
      <c r="C170" s="117" t="s">
        <v>176</v>
      </c>
      <c r="D170" s="118" t="s">
        <v>606</v>
      </c>
      <c r="E170" s="131">
        <v>4</v>
      </c>
      <c r="F170" s="131">
        <v>2</v>
      </c>
      <c r="G170" s="131">
        <v>2</v>
      </c>
      <c r="H170" s="131">
        <v>0</v>
      </c>
      <c r="I170" s="131">
        <v>0</v>
      </c>
      <c r="J170" s="131">
        <v>0</v>
      </c>
      <c r="K170" s="131">
        <v>0</v>
      </c>
      <c r="L170" s="131">
        <v>0</v>
      </c>
      <c r="M170" s="131">
        <v>0</v>
      </c>
    </row>
    <row r="171" spans="1:13" x14ac:dyDescent="0.25">
      <c r="A171" s="119" t="s">
        <v>351</v>
      </c>
      <c r="B171" s="120" t="s">
        <v>360</v>
      </c>
      <c r="C171" s="119" t="s">
        <v>176</v>
      </c>
      <c r="D171" s="120" t="s">
        <v>606</v>
      </c>
      <c r="E171" s="133">
        <v>3</v>
      </c>
      <c r="F171" s="133">
        <v>3</v>
      </c>
      <c r="G171" s="133">
        <v>3</v>
      </c>
      <c r="H171" s="133">
        <v>1</v>
      </c>
      <c r="I171" s="133">
        <v>3</v>
      </c>
      <c r="J171" s="133">
        <v>3</v>
      </c>
      <c r="K171" s="133">
        <v>2</v>
      </c>
      <c r="L171" s="133">
        <v>2</v>
      </c>
      <c r="M171" s="133">
        <v>0</v>
      </c>
    </row>
    <row r="172" spans="1:13" x14ac:dyDescent="0.25">
      <c r="A172" s="117" t="s">
        <v>351</v>
      </c>
      <c r="B172" s="118" t="s">
        <v>361</v>
      </c>
      <c r="C172" s="117" t="s">
        <v>176</v>
      </c>
      <c r="D172" s="118" t="s">
        <v>606</v>
      </c>
      <c r="E172" s="131">
        <v>4</v>
      </c>
      <c r="F172" s="131">
        <v>3</v>
      </c>
      <c r="G172" s="131">
        <v>4</v>
      </c>
      <c r="H172" s="131">
        <v>3</v>
      </c>
      <c r="I172" s="131">
        <v>3</v>
      </c>
      <c r="J172" s="131">
        <v>2</v>
      </c>
      <c r="K172" s="131">
        <v>2</v>
      </c>
      <c r="L172" s="131">
        <v>2</v>
      </c>
      <c r="M172" s="131">
        <v>0</v>
      </c>
    </row>
    <row r="173" spans="1:13" x14ac:dyDescent="0.25">
      <c r="A173" s="119" t="s">
        <v>362</v>
      </c>
      <c r="B173" s="120" t="s">
        <v>363</v>
      </c>
      <c r="C173" s="119" t="s">
        <v>176</v>
      </c>
      <c r="D173" s="120" t="s">
        <v>606</v>
      </c>
      <c r="E173" s="133">
        <v>4</v>
      </c>
      <c r="F173" s="133">
        <v>0</v>
      </c>
      <c r="G173" s="133">
        <v>0</v>
      </c>
      <c r="H173" s="133">
        <v>0</v>
      </c>
      <c r="I173" s="133">
        <v>0</v>
      </c>
      <c r="J173" s="133">
        <v>0</v>
      </c>
      <c r="K173" s="133">
        <v>0</v>
      </c>
      <c r="L173" s="133">
        <v>0</v>
      </c>
      <c r="M173" s="133">
        <v>0</v>
      </c>
    </row>
    <row r="174" spans="1:13" x14ac:dyDescent="0.25">
      <c r="A174" s="117" t="s">
        <v>362</v>
      </c>
      <c r="B174" s="118" t="s">
        <v>364</v>
      </c>
      <c r="C174" s="117" t="s">
        <v>176</v>
      </c>
      <c r="D174" s="118" t="s">
        <v>606</v>
      </c>
      <c r="E174" s="131">
        <v>0</v>
      </c>
      <c r="F174" s="131">
        <v>4</v>
      </c>
      <c r="G174" s="131">
        <v>4</v>
      </c>
      <c r="H174" s="131">
        <v>0</v>
      </c>
      <c r="I174" s="131">
        <v>0</v>
      </c>
      <c r="J174" s="131">
        <v>0</v>
      </c>
      <c r="K174" s="131">
        <v>0</v>
      </c>
      <c r="L174" s="131">
        <v>0</v>
      </c>
      <c r="M174" s="131">
        <v>0</v>
      </c>
    </row>
    <row r="175" spans="1:13" x14ac:dyDescent="0.25">
      <c r="A175" s="119" t="s">
        <v>362</v>
      </c>
      <c r="B175" s="120" t="s">
        <v>365</v>
      </c>
      <c r="C175" s="119" t="s">
        <v>176</v>
      </c>
      <c r="D175" s="120" t="s">
        <v>606</v>
      </c>
      <c r="E175" s="133">
        <v>3</v>
      </c>
      <c r="F175" s="133">
        <v>4</v>
      </c>
      <c r="G175" s="133">
        <v>4</v>
      </c>
      <c r="H175" s="133">
        <v>0</v>
      </c>
      <c r="I175" s="133">
        <v>4</v>
      </c>
      <c r="J175" s="133">
        <v>0</v>
      </c>
      <c r="K175" s="133">
        <v>3</v>
      </c>
      <c r="L175" s="133">
        <v>0</v>
      </c>
      <c r="M175" s="133">
        <v>0</v>
      </c>
    </row>
    <row r="176" spans="1:13" x14ac:dyDescent="0.25">
      <c r="A176" s="117" t="s">
        <v>362</v>
      </c>
      <c r="B176" s="118" t="s">
        <v>366</v>
      </c>
      <c r="C176" s="117" t="s">
        <v>176</v>
      </c>
      <c r="D176" s="118" t="s">
        <v>606</v>
      </c>
      <c r="E176" s="131">
        <v>4</v>
      </c>
      <c r="F176" s="131">
        <v>4</v>
      </c>
      <c r="G176" s="131">
        <v>4</v>
      </c>
      <c r="H176" s="131">
        <v>0</v>
      </c>
      <c r="I176" s="131">
        <v>4</v>
      </c>
      <c r="J176" s="131">
        <v>0</v>
      </c>
      <c r="K176" s="131">
        <v>3</v>
      </c>
      <c r="L176" s="131">
        <v>0</v>
      </c>
      <c r="M176" s="131">
        <v>0</v>
      </c>
    </row>
    <row r="177" spans="1:13" x14ac:dyDescent="0.25">
      <c r="A177" s="119" t="s">
        <v>362</v>
      </c>
      <c r="B177" s="120" t="s">
        <v>367</v>
      </c>
      <c r="C177" s="119" t="s">
        <v>176</v>
      </c>
      <c r="D177" s="120" t="s">
        <v>606</v>
      </c>
      <c r="E177" s="133">
        <v>8</v>
      </c>
      <c r="F177" s="133">
        <v>4</v>
      </c>
      <c r="G177" s="133">
        <v>4</v>
      </c>
      <c r="H177" s="133">
        <v>0</v>
      </c>
      <c r="I177" s="133">
        <v>4</v>
      </c>
      <c r="J177" s="133">
        <v>0</v>
      </c>
      <c r="K177" s="133">
        <v>3</v>
      </c>
      <c r="L177" s="133">
        <v>0</v>
      </c>
      <c r="M177" s="133">
        <v>4</v>
      </c>
    </row>
    <row r="178" spans="1:13" x14ac:dyDescent="0.25">
      <c r="A178" s="117" t="s">
        <v>368</v>
      </c>
      <c r="B178" s="118" t="s">
        <v>369</v>
      </c>
      <c r="C178" s="117" t="s">
        <v>177</v>
      </c>
      <c r="D178" s="118" t="s">
        <v>607</v>
      </c>
      <c r="E178" s="131">
        <v>0</v>
      </c>
      <c r="F178" s="131">
        <v>0</v>
      </c>
      <c r="G178" s="131">
        <v>0</v>
      </c>
      <c r="H178" s="131">
        <v>0</v>
      </c>
      <c r="I178" s="131">
        <v>0</v>
      </c>
      <c r="J178" s="131">
        <v>0</v>
      </c>
      <c r="K178" s="131">
        <v>0</v>
      </c>
      <c r="L178" s="131">
        <v>0</v>
      </c>
      <c r="M178" s="131">
        <v>0</v>
      </c>
    </row>
    <row r="179" spans="1:13" x14ac:dyDescent="0.25">
      <c r="A179" s="119" t="s">
        <v>368</v>
      </c>
      <c r="B179" s="120" t="s">
        <v>370</v>
      </c>
      <c r="C179" s="119" t="s">
        <v>176</v>
      </c>
      <c r="D179" s="120" t="s">
        <v>606</v>
      </c>
      <c r="E179" s="133">
        <v>5</v>
      </c>
      <c r="F179" s="133">
        <v>4</v>
      </c>
      <c r="G179" s="133">
        <v>5</v>
      </c>
      <c r="H179" s="133">
        <v>0</v>
      </c>
      <c r="I179" s="133">
        <v>5</v>
      </c>
      <c r="J179" s="133">
        <v>0</v>
      </c>
      <c r="K179" s="133">
        <v>0</v>
      </c>
      <c r="L179" s="133">
        <v>0</v>
      </c>
      <c r="M179" s="133">
        <v>4</v>
      </c>
    </row>
    <row r="180" spans="1:13" x14ac:dyDescent="0.25">
      <c r="A180" s="117" t="s">
        <v>368</v>
      </c>
      <c r="B180" s="118" t="s">
        <v>371</v>
      </c>
      <c r="C180" s="117" t="s">
        <v>176</v>
      </c>
      <c r="D180" s="118" t="s">
        <v>606</v>
      </c>
      <c r="E180" s="131">
        <v>4</v>
      </c>
      <c r="F180" s="131">
        <v>4</v>
      </c>
      <c r="G180" s="131">
        <v>4</v>
      </c>
      <c r="H180" s="131">
        <v>0</v>
      </c>
      <c r="I180" s="131">
        <v>4</v>
      </c>
      <c r="J180" s="131">
        <v>0</v>
      </c>
      <c r="K180" s="131">
        <v>0</v>
      </c>
      <c r="L180" s="131">
        <v>0</v>
      </c>
      <c r="M180" s="131">
        <v>3</v>
      </c>
    </row>
    <row r="181" spans="1:13" x14ac:dyDescent="0.25">
      <c r="A181" s="119" t="s">
        <v>368</v>
      </c>
      <c r="B181" s="120" t="s">
        <v>372</v>
      </c>
      <c r="C181" s="119" t="s">
        <v>176</v>
      </c>
      <c r="D181" s="120" t="s">
        <v>606</v>
      </c>
      <c r="E181" s="133">
        <v>4</v>
      </c>
      <c r="F181" s="133">
        <v>4</v>
      </c>
      <c r="G181" s="133">
        <v>4</v>
      </c>
      <c r="H181" s="133">
        <v>0</v>
      </c>
      <c r="I181" s="133">
        <v>4</v>
      </c>
      <c r="J181" s="133">
        <v>0</v>
      </c>
      <c r="K181" s="133">
        <v>0</v>
      </c>
      <c r="L181" s="133">
        <v>0</v>
      </c>
      <c r="M181" s="133">
        <v>0</v>
      </c>
    </row>
    <row r="182" spans="1:13" x14ac:dyDescent="0.25">
      <c r="A182" s="117" t="s">
        <v>368</v>
      </c>
      <c r="B182" s="118" t="s">
        <v>373</v>
      </c>
      <c r="C182" s="117" t="s">
        <v>176</v>
      </c>
      <c r="D182" s="118" t="s">
        <v>606</v>
      </c>
      <c r="E182" s="131">
        <v>5</v>
      </c>
      <c r="F182" s="131">
        <v>4</v>
      </c>
      <c r="G182" s="131">
        <v>4</v>
      </c>
      <c r="H182" s="131">
        <v>0</v>
      </c>
      <c r="I182" s="131">
        <v>0</v>
      </c>
      <c r="J182" s="131">
        <v>0</v>
      </c>
      <c r="K182" s="131">
        <v>0</v>
      </c>
      <c r="L182" s="131">
        <v>0</v>
      </c>
      <c r="M182" s="131">
        <v>0</v>
      </c>
    </row>
    <row r="183" spans="1:13" x14ac:dyDescent="0.25">
      <c r="A183" s="119" t="s">
        <v>368</v>
      </c>
      <c r="B183" s="120" t="s">
        <v>374</v>
      </c>
      <c r="C183" s="119" t="s">
        <v>176</v>
      </c>
      <c r="D183" s="120" t="s">
        <v>606</v>
      </c>
      <c r="E183" s="133">
        <v>5</v>
      </c>
      <c r="F183" s="133">
        <v>4</v>
      </c>
      <c r="G183" s="133">
        <v>4</v>
      </c>
      <c r="H183" s="133">
        <v>0</v>
      </c>
      <c r="I183" s="133">
        <v>4</v>
      </c>
      <c r="J183" s="133">
        <v>0</v>
      </c>
      <c r="K183" s="133">
        <v>0</v>
      </c>
      <c r="L183" s="133">
        <v>0</v>
      </c>
      <c r="M183" s="133">
        <v>0</v>
      </c>
    </row>
    <row r="184" spans="1:13" x14ac:dyDescent="0.25">
      <c r="A184" s="117" t="s">
        <v>368</v>
      </c>
      <c r="B184" s="118" t="s">
        <v>564</v>
      </c>
      <c r="C184" s="117" t="s">
        <v>176</v>
      </c>
      <c r="D184" s="118" t="s">
        <v>606</v>
      </c>
      <c r="E184" s="131">
        <v>5</v>
      </c>
      <c r="F184" s="131">
        <v>4</v>
      </c>
      <c r="G184" s="131">
        <v>4</v>
      </c>
      <c r="H184" s="131">
        <v>0</v>
      </c>
      <c r="I184" s="131">
        <v>4</v>
      </c>
      <c r="J184" s="131">
        <v>0</v>
      </c>
      <c r="K184" s="131">
        <v>0</v>
      </c>
      <c r="L184" s="131">
        <v>0</v>
      </c>
      <c r="M184" s="131">
        <v>0</v>
      </c>
    </row>
    <row r="185" spans="1:13" x14ac:dyDescent="0.25">
      <c r="A185" s="119" t="s">
        <v>376</v>
      </c>
      <c r="B185" s="120" t="s">
        <v>377</v>
      </c>
      <c r="C185" s="119" t="s">
        <v>176</v>
      </c>
      <c r="D185" s="120" t="s">
        <v>606</v>
      </c>
      <c r="E185" s="133">
        <v>4</v>
      </c>
      <c r="F185" s="133">
        <v>4</v>
      </c>
      <c r="G185" s="133">
        <v>4</v>
      </c>
      <c r="H185" s="133">
        <v>0</v>
      </c>
      <c r="I185" s="133">
        <v>4</v>
      </c>
      <c r="J185" s="133">
        <v>0</v>
      </c>
      <c r="K185" s="133">
        <v>0</v>
      </c>
      <c r="L185" s="133">
        <v>0</v>
      </c>
      <c r="M185" s="133">
        <v>0</v>
      </c>
    </row>
    <row r="186" spans="1:13" x14ac:dyDescent="0.25">
      <c r="A186" s="117" t="s">
        <v>378</v>
      </c>
      <c r="B186" s="118" t="s">
        <v>379</v>
      </c>
      <c r="C186" s="117" t="s">
        <v>176</v>
      </c>
      <c r="D186" s="118" t="s">
        <v>606</v>
      </c>
      <c r="E186" s="131">
        <v>0</v>
      </c>
      <c r="F186" s="131">
        <v>4</v>
      </c>
      <c r="G186" s="131">
        <v>4</v>
      </c>
      <c r="H186" s="131">
        <v>0</v>
      </c>
      <c r="I186" s="131">
        <v>4</v>
      </c>
      <c r="J186" s="131">
        <v>0</v>
      </c>
      <c r="K186" s="131">
        <v>0</v>
      </c>
      <c r="L186" s="131">
        <v>0</v>
      </c>
      <c r="M186" s="131">
        <v>0</v>
      </c>
    </row>
    <row r="187" spans="1:13" x14ac:dyDescent="0.25">
      <c r="A187" s="119" t="s">
        <v>378</v>
      </c>
      <c r="B187" s="120" t="s">
        <v>380</v>
      </c>
      <c r="C187" s="119" t="s">
        <v>176</v>
      </c>
      <c r="D187" s="120" t="s">
        <v>606</v>
      </c>
      <c r="E187" s="133">
        <v>8</v>
      </c>
      <c r="F187" s="133">
        <v>4</v>
      </c>
      <c r="G187" s="133">
        <v>4</v>
      </c>
      <c r="H187" s="133">
        <v>0</v>
      </c>
      <c r="I187" s="133">
        <v>4</v>
      </c>
      <c r="J187" s="133">
        <v>0</v>
      </c>
      <c r="K187" s="133">
        <v>3</v>
      </c>
      <c r="L187" s="133">
        <v>0</v>
      </c>
      <c r="M187" s="133">
        <v>4</v>
      </c>
    </row>
    <row r="188" spans="1:13" x14ac:dyDescent="0.25">
      <c r="A188" s="117" t="s">
        <v>381</v>
      </c>
      <c r="B188" s="118" t="s">
        <v>382</v>
      </c>
      <c r="C188" s="117" t="s">
        <v>176</v>
      </c>
      <c r="D188" s="118" t="s">
        <v>606</v>
      </c>
      <c r="E188" s="131">
        <v>4</v>
      </c>
      <c r="F188" s="131">
        <v>4</v>
      </c>
      <c r="G188" s="131">
        <v>4</v>
      </c>
      <c r="H188" s="131">
        <v>0</v>
      </c>
      <c r="I188" s="131">
        <v>0</v>
      </c>
      <c r="J188" s="131">
        <v>0</v>
      </c>
      <c r="K188" s="131">
        <v>0</v>
      </c>
      <c r="L188" s="131">
        <v>0</v>
      </c>
      <c r="M188" s="131">
        <v>0</v>
      </c>
    </row>
    <row r="189" spans="1:13" x14ac:dyDescent="0.25">
      <c r="A189" s="119" t="s">
        <v>381</v>
      </c>
      <c r="B189" s="120" t="s">
        <v>383</v>
      </c>
      <c r="C189" s="119" t="s">
        <v>176</v>
      </c>
      <c r="D189" s="120" t="s">
        <v>606</v>
      </c>
      <c r="E189" s="133">
        <v>0</v>
      </c>
      <c r="F189" s="133">
        <v>4</v>
      </c>
      <c r="G189" s="133">
        <v>4</v>
      </c>
      <c r="H189" s="133">
        <v>0</v>
      </c>
      <c r="I189" s="133">
        <v>4</v>
      </c>
      <c r="J189" s="133">
        <v>0</v>
      </c>
      <c r="K189" s="133">
        <v>0</v>
      </c>
      <c r="L189" s="133">
        <v>0</v>
      </c>
      <c r="M189" s="133">
        <v>16</v>
      </c>
    </row>
    <row r="190" spans="1:13" x14ac:dyDescent="0.25">
      <c r="A190" s="117" t="s">
        <v>384</v>
      </c>
      <c r="B190" s="118" t="s">
        <v>385</v>
      </c>
      <c r="C190" s="117" t="s">
        <v>177</v>
      </c>
      <c r="D190" s="118" t="s">
        <v>606</v>
      </c>
      <c r="E190" s="131">
        <v>0</v>
      </c>
      <c r="F190" s="131">
        <v>0</v>
      </c>
      <c r="G190" s="131">
        <v>0</v>
      </c>
      <c r="H190" s="131">
        <v>0</v>
      </c>
      <c r="I190" s="131">
        <v>0</v>
      </c>
      <c r="J190" s="131">
        <v>0</v>
      </c>
      <c r="K190" s="131">
        <v>0</v>
      </c>
      <c r="L190" s="131">
        <v>0</v>
      </c>
      <c r="M190" s="131">
        <v>0</v>
      </c>
    </row>
    <row r="191" spans="1:13" x14ac:dyDescent="0.25">
      <c r="A191" s="119" t="s">
        <v>386</v>
      </c>
      <c r="B191" s="120" t="s">
        <v>387</v>
      </c>
      <c r="C191" s="119" t="s">
        <v>176</v>
      </c>
      <c r="D191" s="120" t="s">
        <v>606</v>
      </c>
      <c r="E191" s="133">
        <v>0</v>
      </c>
      <c r="F191" s="133">
        <v>0</v>
      </c>
      <c r="G191" s="133">
        <v>0</v>
      </c>
      <c r="H191" s="133">
        <v>4</v>
      </c>
      <c r="I191" s="133">
        <v>0</v>
      </c>
      <c r="J191" s="133">
        <v>0</v>
      </c>
      <c r="K191" s="133">
        <v>0</v>
      </c>
      <c r="L191" s="133">
        <v>0</v>
      </c>
      <c r="M191" s="133">
        <v>0</v>
      </c>
    </row>
    <row r="192" spans="1:13" x14ac:dyDescent="0.25">
      <c r="A192" s="117" t="s">
        <v>386</v>
      </c>
      <c r="B192" s="118" t="s">
        <v>388</v>
      </c>
      <c r="C192" s="117" t="s">
        <v>177</v>
      </c>
      <c r="D192" s="118" t="s">
        <v>606</v>
      </c>
      <c r="E192" s="131">
        <v>0</v>
      </c>
      <c r="F192" s="131">
        <v>0</v>
      </c>
      <c r="G192" s="131">
        <v>0</v>
      </c>
      <c r="H192" s="131">
        <v>0</v>
      </c>
      <c r="I192" s="131">
        <v>0</v>
      </c>
      <c r="J192" s="131">
        <v>0</v>
      </c>
      <c r="K192" s="131">
        <v>0</v>
      </c>
      <c r="L192" s="131">
        <v>0</v>
      </c>
      <c r="M192" s="131">
        <v>0</v>
      </c>
    </row>
    <row r="193" spans="1:13" x14ac:dyDescent="0.25">
      <c r="A193" s="119" t="s">
        <v>386</v>
      </c>
      <c r="B193" s="120" t="s">
        <v>389</v>
      </c>
      <c r="C193" s="119" t="s">
        <v>177</v>
      </c>
      <c r="D193" s="120" t="s">
        <v>606</v>
      </c>
      <c r="E193" s="133">
        <v>0</v>
      </c>
      <c r="F193" s="133">
        <v>0</v>
      </c>
      <c r="G193" s="133">
        <v>0</v>
      </c>
      <c r="H193" s="133">
        <v>0</v>
      </c>
      <c r="I193" s="133">
        <v>0</v>
      </c>
      <c r="J193" s="133">
        <v>0</v>
      </c>
      <c r="K193" s="133">
        <v>0</v>
      </c>
      <c r="L193" s="133">
        <v>0</v>
      </c>
      <c r="M193" s="133">
        <v>0</v>
      </c>
    </row>
    <row r="194" spans="1:13" x14ac:dyDescent="0.25">
      <c r="A194" s="117" t="s">
        <v>386</v>
      </c>
      <c r="B194" s="118" t="s">
        <v>390</v>
      </c>
      <c r="C194" s="117" t="s">
        <v>177</v>
      </c>
      <c r="D194" s="118" t="s">
        <v>606</v>
      </c>
      <c r="E194" s="131">
        <v>0</v>
      </c>
      <c r="F194" s="131">
        <v>0</v>
      </c>
      <c r="G194" s="131">
        <v>0</v>
      </c>
      <c r="H194" s="131">
        <v>0</v>
      </c>
      <c r="I194" s="131">
        <v>0</v>
      </c>
      <c r="J194" s="131">
        <v>0</v>
      </c>
      <c r="K194" s="131">
        <v>0</v>
      </c>
      <c r="L194" s="131">
        <v>0</v>
      </c>
      <c r="M194" s="131">
        <v>0</v>
      </c>
    </row>
    <row r="195" spans="1:13" x14ac:dyDescent="0.25">
      <c r="A195" s="119" t="s">
        <v>386</v>
      </c>
      <c r="B195" s="120" t="s">
        <v>391</v>
      </c>
      <c r="C195" s="119" t="s">
        <v>176</v>
      </c>
      <c r="D195" s="120" t="s">
        <v>606</v>
      </c>
      <c r="E195" s="133">
        <v>4</v>
      </c>
      <c r="F195" s="133">
        <v>4</v>
      </c>
      <c r="G195" s="133">
        <v>4</v>
      </c>
      <c r="H195" s="133">
        <v>0</v>
      </c>
      <c r="I195" s="133">
        <v>4</v>
      </c>
      <c r="J195" s="133">
        <v>0</v>
      </c>
      <c r="K195" s="133">
        <v>3</v>
      </c>
      <c r="L195" s="133">
        <v>2</v>
      </c>
      <c r="M195" s="133">
        <v>0</v>
      </c>
    </row>
    <row r="196" spans="1:13" x14ac:dyDescent="0.25">
      <c r="A196" s="117" t="s">
        <v>386</v>
      </c>
      <c r="B196" s="118" t="s">
        <v>392</v>
      </c>
      <c r="C196" s="117" t="s">
        <v>176</v>
      </c>
      <c r="D196" s="118" t="s">
        <v>606</v>
      </c>
      <c r="E196" s="131">
        <v>4</v>
      </c>
      <c r="F196" s="131">
        <v>4</v>
      </c>
      <c r="G196" s="131">
        <v>4</v>
      </c>
      <c r="H196" s="131">
        <v>0</v>
      </c>
      <c r="I196" s="131">
        <v>4</v>
      </c>
      <c r="J196" s="131">
        <v>2</v>
      </c>
      <c r="K196" s="131">
        <v>2</v>
      </c>
      <c r="L196" s="131">
        <v>2</v>
      </c>
      <c r="M196" s="131">
        <v>0</v>
      </c>
    </row>
    <row r="197" spans="1:13" x14ac:dyDescent="0.25">
      <c r="A197" s="119" t="s">
        <v>393</v>
      </c>
      <c r="B197" s="120" t="s">
        <v>394</v>
      </c>
      <c r="C197" s="119" t="s">
        <v>176</v>
      </c>
      <c r="D197" s="120" t="s">
        <v>606</v>
      </c>
      <c r="E197" s="133">
        <v>4</v>
      </c>
      <c r="F197" s="133">
        <v>8</v>
      </c>
      <c r="G197" s="133">
        <v>8</v>
      </c>
      <c r="H197" s="133">
        <v>4</v>
      </c>
      <c r="I197" s="133">
        <v>4</v>
      </c>
      <c r="J197" s="133">
        <v>0</v>
      </c>
      <c r="K197" s="133">
        <v>3</v>
      </c>
      <c r="L197" s="133">
        <v>0</v>
      </c>
      <c r="M197" s="133">
        <v>0</v>
      </c>
    </row>
    <row r="198" spans="1:13" x14ac:dyDescent="0.25">
      <c r="A198" s="117" t="s">
        <v>393</v>
      </c>
      <c r="B198" s="118" t="s">
        <v>395</v>
      </c>
      <c r="C198" s="117" t="s">
        <v>177</v>
      </c>
      <c r="D198" s="118" t="s">
        <v>606</v>
      </c>
      <c r="E198" s="131">
        <v>0</v>
      </c>
      <c r="F198" s="131">
        <v>0</v>
      </c>
      <c r="G198" s="131">
        <v>0</v>
      </c>
      <c r="H198" s="131">
        <v>0</v>
      </c>
      <c r="I198" s="131">
        <v>0</v>
      </c>
      <c r="J198" s="131">
        <v>0</v>
      </c>
      <c r="K198" s="131">
        <v>0</v>
      </c>
      <c r="L198" s="131">
        <v>0</v>
      </c>
      <c r="M198" s="131">
        <v>0</v>
      </c>
    </row>
    <row r="199" spans="1:13" x14ac:dyDescent="0.25">
      <c r="A199" s="119" t="s">
        <v>393</v>
      </c>
      <c r="B199" s="120" t="s">
        <v>396</v>
      </c>
      <c r="C199" s="119" t="s">
        <v>176</v>
      </c>
      <c r="D199" s="120" t="s">
        <v>606</v>
      </c>
      <c r="E199" s="133">
        <v>4</v>
      </c>
      <c r="F199" s="133">
        <v>4</v>
      </c>
      <c r="G199" s="133">
        <v>4</v>
      </c>
      <c r="H199" s="133">
        <v>0</v>
      </c>
      <c r="I199" s="133">
        <v>4</v>
      </c>
      <c r="J199" s="133">
        <v>3</v>
      </c>
      <c r="K199" s="133">
        <v>3</v>
      </c>
      <c r="L199" s="133">
        <v>3</v>
      </c>
      <c r="M199" s="133">
        <v>4</v>
      </c>
    </row>
    <row r="200" spans="1:13" x14ac:dyDescent="0.25">
      <c r="A200" s="117" t="s">
        <v>393</v>
      </c>
      <c r="B200" s="118" t="s">
        <v>397</v>
      </c>
      <c r="C200" s="117" t="s">
        <v>176</v>
      </c>
      <c r="D200" s="118" t="s">
        <v>606</v>
      </c>
      <c r="E200" s="131">
        <v>4</v>
      </c>
      <c r="F200" s="131">
        <v>4</v>
      </c>
      <c r="G200" s="131">
        <v>4</v>
      </c>
      <c r="H200" s="131">
        <v>4</v>
      </c>
      <c r="I200" s="131">
        <v>4</v>
      </c>
      <c r="J200" s="131">
        <v>3</v>
      </c>
      <c r="K200" s="131">
        <v>3</v>
      </c>
      <c r="L200" s="131">
        <v>3</v>
      </c>
      <c r="M200" s="131">
        <v>0</v>
      </c>
    </row>
    <row r="201" spans="1:13" x14ac:dyDescent="0.25">
      <c r="A201" s="119" t="s">
        <v>398</v>
      </c>
      <c r="B201" s="120" t="s">
        <v>399</v>
      </c>
      <c r="C201" s="119" t="s">
        <v>177</v>
      </c>
      <c r="D201" s="120" t="s">
        <v>606</v>
      </c>
      <c r="E201" s="133">
        <v>0</v>
      </c>
      <c r="F201" s="133">
        <v>0</v>
      </c>
      <c r="G201" s="133">
        <v>0</v>
      </c>
      <c r="H201" s="133">
        <v>0</v>
      </c>
      <c r="I201" s="133">
        <v>0</v>
      </c>
      <c r="J201" s="133">
        <v>0</v>
      </c>
      <c r="K201" s="133">
        <v>0</v>
      </c>
      <c r="L201" s="133">
        <v>0</v>
      </c>
      <c r="M201" s="133">
        <v>0</v>
      </c>
    </row>
    <row r="202" spans="1:13" x14ac:dyDescent="0.25">
      <c r="A202" s="117" t="s">
        <v>398</v>
      </c>
      <c r="B202" s="118" t="s">
        <v>400</v>
      </c>
      <c r="C202" s="117" t="s">
        <v>177</v>
      </c>
      <c r="D202" s="118" t="s">
        <v>606</v>
      </c>
      <c r="E202" s="131">
        <v>0</v>
      </c>
      <c r="F202" s="131">
        <v>0</v>
      </c>
      <c r="G202" s="131">
        <v>0</v>
      </c>
      <c r="H202" s="131">
        <v>0</v>
      </c>
      <c r="I202" s="131">
        <v>0</v>
      </c>
      <c r="J202" s="131">
        <v>0</v>
      </c>
      <c r="K202" s="131">
        <v>0</v>
      </c>
      <c r="L202" s="131">
        <v>0</v>
      </c>
      <c r="M202" s="131">
        <v>0</v>
      </c>
    </row>
    <row r="203" spans="1:13" x14ac:dyDescent="0.25">
      <c r="A203" s="119" t="s">
        <v>398</v>
      </c>
      <c r="B203" s="120" t="s">
        <v>401</v>
      </c>
      <c r="C203" s="119" t="s">
        <v>176</v>
      </c>
      <c r="D203" s="120" t="s">
        <v>606</v>
      </c>
      <c r="E203" s="133">
        <v>6</v>
      </c>
      <c r="F203" s="133">
        <v>0</v>
      </c>
      <c r="G203" s="133">
        <v>8</v>
      </c>
      <c r="H203" s="133">
        <v>0</v>
      </c>
      <c r="I203" s="133">
        <v>0</v>
      </c>
      <c r="J203" s="133">
        <v>0</v>
      </c>
      <c r="K203" s="133">
        <v>0</v>
      </c>
      <c r="L203" s="133">
        <v>0</v>
      </c>
      <c r="M203" s="133">
        <v>0</v>
      </c>
    </row>
    <row r="204" spans="1:13" x14ac:dyDescent="0.25">
      <c r="A204" s="117" t="s">
        <v>398</v>
      </c>
      <c r="B204" s="118" t="s">
        <v>402</v>
      </c>
      <c r="C204" s="117" t="s">
        <v>176</v>
      </c>
      <c r="D204" s="118" t="s">
        <v>606</v>
      </c>
      <c r="E204" s="131">
        <v>4</v>
      </c>
      <c r="F204" s="131">
        <v>2</v>
      </c>
      <c r="G204" s="131">
        <v>2</v>
      </c>
      <c r="H204" s="131">
        <v>0</v>
      </c>
      <c r="I204" s="131">
        <v>4</v>
      </c>
      <c r="J204" s="131">
        <v>0</v>
      </c>
      <c r="K204" s="131">
        <v>0</v>
      </c>
      <c r="L204" s="131">
        <v>0</v>
      </c>
      <c r="M204" s="131">
        <v>0</v>
      </c>
    </row>
    <row r="205" spans="1:13" x14ac:dyDescent="0.25">
      <c r="A205" s="119" t="s">
        <v>398</v>
      </c>
      <c r="B205" s="120" t="s">
        <v>403</v>
      </c>
      <c r="C205" s="119" t="s">
        <v>176</v>
      </c>
      <c r="D205" s="120" t="s">
        <v>606</v>
      </c>
      <c r="E205" s="133">
        <v>4</v>
      </c>
      <c r="F205" s="133">
        <v>0</v>
      </c>
      <c r="G205" s="133">
        <v>0</v>
      </c>
      <c r="H205" s="133">
        <v>0</v>
      </c>
      <c r="I205" s="133">
        <v>0</v>
      </c>
      <c r="J205" s="133">
        <v>0</v>
      </c>
      <c r="K205" s="133">
        <v>0</v>
      </c>
      <c r="L205" s="133">
        <v>0</v>
      </c>
      <c r="M205" s="133">
        <v>0</v>
      </c>
    </row>
    <row r="206" spans="1:13" x14ac:dyDescent="0.25">
      <c r="A206" s="117" t="s">
        <v>398</v>
      </c>
      <c r="B206" s="118" t="s">
        <v>404</v>
      </c>
      <c r="C206" s="117" t="s">
        <v>177</v>
      </c>
      <c r="D206" s="118" t="s">
        <v>606</v>
      </c>
      <c r="E206" s="131">
        <v>0</v>
      </c>
      <c r="F206" s="131">
        <v>0</v>
      </c>
      <c r="G206" s="131">
        <v>0</v>
      </c>
      <c r="H206" s="131">
        <v>0</v>
      </c>
      <c r="I206" s="131">
        <v>0</v>
      </c>
      <c r="J206" s="131">
        <v>0</v>
      </c>
      <c r="K206" s="131">
        <v>0</v>
      </c>
      <c r="L206" s="131">
        <v>0</v>
      </c>
      <c r="M206" s="131">
        <v>0</v>
      </c>
    </row>
    <row r="207" spans="1:13" x14ac:dyDescent="0.25">
      <c r="A207" s="119" t="s">
        <v>398</v>
      </c>
      <c r="B207" s="120" t="s">
        <v>405</v>
      </c>
      <c r="C207" s="119" t="s">
        <v>176</v>
      </c>
      <c r="D207" s="120" t="s">
        <v>606</v>
      </c>
      <c r="E207" s="133">
        <v>4</v>
      </c>
      <c r="F207" s="133">
        <v>0</v>
      </c>
      <c r="G207" s="133">
        <v>8</v>
      </c>
      <c r="H207" s="133">
        <v>0</v>
      </c>
      <c r="I207" s="133">
        <v>0</v>
      </c>
      <c r="J207" s="133">
        <v>0</v>
      </c>
      <c r="K207" s="133">
        <v>0</v>
      </c>
      <c r="L207" s="133">
        <v>0</v>
      </c>
      <c r="M207" s="133">
        <v>0</v>
      </c>
    </row>
    <row r="208" spans="1:13" x14ac:dyDescent="0.25">
      <c r="A208" s="117" t="s">
        <v>398</v>
      </c>
      <c r="B208" s="118" t="s">
        <v>406</v>
      </c>
      <c r="C208" s="117" t="s">
        <v>177</v>
      </c>
      <c r="D208" s="118" t="s">
        <v>606</v>
      </c>
      <c r="E208" s="131">
        <v>0</v>
      </c>
      <c r="F208" s="131">
        <v>0</v>
      </c>
      <c r="G208" s="131">
        <v>0</v>
      </c>
      <c r="H208" s="131">
        <v>0</v>
      </c>
      <c r="I208" s="131">
        <v>0</v>
      </c>
      <c r="J208" s="131">
        <v>0</v>
      </c>
      <c r="K208" s="131">
        <v>0</v>
      </c>
      <c r="L208" s="131">
        <v>0</v>
      </c>
      <c r="M208" s="131">
        <v>0</v>
      </c>
    </row>
    <row r="209" spans="1:13" x14ac:dyDescent="0.25">
      <c r="A209" s="119" t="s">
        <v>398</v>
      </c>
      <c r="B209" s="120" t="s">
        <v>407</v>
      </c>
      <c r="C209" s="119" t="s">
        <v>176</v>
      </c>
      <c r="D209" s="120" t="s">
        <v>606</v>
      </c>
      <c r="E209" s="133">
        <v>3</v>
      </c>
      <c r="F209" s="133">
        <v>0</v>
      </c>
      <c r="G209" s="133">
        <v>0</v>
      </c>
      <c r="H209" s="133">
        <v>0</v>
      </c>
      <c r="I209" s="133">
        <v>0</v>
      </c>
      <c r="J209" s="133">
        <v>0</v>
      </c>
      <c r="K209" s="133">
        <v>0</v>
      </c>
      <c r="L209" s="133">
        <v>0</v>
      </c>
      <c r="M209" s="133">
        <v>3</v>
      </c>
    </row>
    <row r="210" spans="1:13" x14ac:dyDescent="0.25">
      <c r="A210" s="117" t="s">
        <v>398</v>
      </c>
      <c r="B210" s="118" t="s">
        <v>408</v>
      </c>
      <c r="C210" s="117" t="s">
        <v>176</v>
      </c>
      <c r="D210" s="118" t="s">
        <v>606</v>
      </c>
      <c r="E210" s="131">
        <v>4</v>
      </c>
      <c r="F210" s="131">
        <v>4</v>
      </c>
      <c r="G210" s="131">
        <v>4</v>
      </c>
      <c r="H210" s="131">
        <v>0</v>
      </c>
      <c r="I210" s="131">
        <v>0</v>
      </c>
      <c r="J210" s="131">
        <v>0</v>
      </c>
      <c r="K210" s="131">
        <v>0</v>
      </c>
      <c r="L210" s="131">
        <v>0</v>
      </c>
      <c r="M210" s="131">
        <v>0</v>
      </c>
    </row>
    <row r="211" spans="1:13" x14ac:dyDescent="0.25">
      <c r="A211" s="119" t="s">
        <v>409</v>
      </c>
      <c r="B211" s="120" t="s">
        <v>410</v>
      </c>
      <c r="C211" s="119" t="s">
        <v>177</v>
      </c>
      <c r="D211" s="120" t="s">
        <v>606</v>
      </c>
      <c r="E211" s="133">
        <v>0</v>
      </c>
      <c r="F211" s="133">
        <v>0</v>
      </c>
      <c r="G211" s="133">
        <v>0</v>
      </c>
      <c r="H211" s="133">
        <v>0</v>
      </c>
      <c r="I211" s="133">
        <v>0</v>
      </c>
      <c r="J211" s="133">
        <v>0</v>
      </c>
      <c r="K211" s="133">
        <v>0</v>
      </c>
      <c r="L211" s="133">
        <v>0</v>
      </c>
      <c r="M211" s="133">
        <v>0</v>
      </c>
    </row>
    <row r="212" spans="1:13" x14ac:dyDescent="0.25">
      <c r="A212" s="117" t="s">
        <v>409</v>
      </c>
      <c r="B212" s="118" t="s">
        <v>411</v>
      </c>
      <c r="C212" s="117" t="s">
        <v>177</v>
      </c>
      <c r="D212" s="118" t="s">
        <v>606</v>
      </c>
      <c r="E212" s="131">
        <v>0</v>
      </c>
      <c r="F212" s="131">
        <v>0</v>
      </c>
      <c r="G212" s="131">
        <v>0</v>
      </c>
      <c r="H212" s="131">
        <v>0</v>
      </c>
      <c r="I212" s="131">
        <v>0</v>
      </c>
      <c r="J212" s="131">
        <v>0</v>
      </c>
      <c r="K212" s="131">
        <v>0</v>
      </c>
      <c r="L212" s="131">
        <v>0</v>
      </c>
      <c r="M212" s="131">
        <v>0</v>
      </c>
    </row>
    <row r="213" spans="1:13" x14ac:dyDescent="0.25">
      <c r="A213" s="119" t="s">
        <v>409</v>
      </c>
      <c r="B213" s="120" t="s">
        <v>412</v>
      </c>
      <c r="C213" s="119" t="s">
        <v>176</v>
      </c>
      <c r="D213" s="120" t="s">
        <v>606</v>
      </c>
      <c r="E213" s="133">
        <v>4</v>
      </c>
      <c r="F213" s="133">
        <v>3</v>
      </c>
      <c r="G213" s="133">
        <v>2</v>
      </c>
      <c r="H213" s="133">
        <v>0</v>
      </c>
      <c r="I213" s="133">
        <v>3</v>
      </c>
      <c r="J213" s="133">
        <v>0</v>
      </c>
      <c r="K213" s="133">
        <v>0</v>
      </c>
      <c r="L213" s="133">
        <v>0</v>
      </c>
      <c r="M213" s="133">
        <v>0</v>
      </c>
    </row>
    <row r="214" spans="1:13" x14ac:dyDescent="0.25">
      <c r="A214" s="117" t="s">
        <v>409</v>
      </c>
      <c r="B214" s="118" t="s">
        <v>413</v>
      </c>
      <c r="C214" s="117" t="s">
        <v>176</v>
      </c>
      <c r="D214" s="118" t="s">
        <v>606</v>
      </c>
      <c r="E214" s="131">
        <v>3</v>
      </c>
      <c r="F214" s="131">
        <v>0</v>
      </c>
      <c r="G214" s="131">
        <v>0</v>
      </c>
      <c r="H214" s="131">
        <v>0</v>
      </c>
      <c r="I214" s="131">
        <v>0</v>
      </c>
      <c r="J214" s="131">
        <v>0</v>
      </c>
      <c r="K214" s="131">
        <v>0</v>
      </c>
      <c r="L214" s="131">
        <v>0</v>
      </c>
      <c r="M214" s="131">
        <v>3</v>
      </c>
    </row>
    <row r="215" spans="1:13" x14ac:dyDescent="0.25">
      <c r="A215" s="119" t="s">
        <v>409</v>
      </c>
      <c r="B215" s="120" t="s">
        <v>414</v>
      </c>
      <c r="C215" s="119" t="s">
        <v>176</v>
      </c>
      <c r="D215" s="120" t="s">
        <v>606</v>
      </c>
      <c r="E215" s="133">
        <v>4</v>
      </c>
      <c r="F215" s="133">
        <v>0</v>
      </c>
      <c r="G215" s="133">
        <v>0</v>
      </c>
      <c r="H215" s="133">
        <v>0</v>
      </c>
      <c r="I215" s="133">
        <v>0</v>
      </c>
      <c r="J215" s="133">
        <v>0</v>
      </c>
      <c r="K215" s="133">
        <v>0</v>
      </c>
      <c r="L215" s="133">
        <v>0</v>
      </c>
      <c r="M215" s="133">
        <v>0</v>
      </c>
    </row>
    <row r="216" spans="1:13" x14ac:dyDescent="0.25">
      <c r="A216" s="117" t="s">
        <v>409</v>
      </c>
      <c r="B216" s="118" t="s">
        <v>415</v>
      </c>
      <c r="C216" s="117" t="s">
        <v>177</v>
      </c>
      <c r="D216" s="118" t="s">
        <v>606</v>
      </c>
      <c r="E216" s="131">
        <v>0</v>
      </c>
      <c r="F216" s="131">
        <v>0</v>
      </c>
      <c r="G216" s="131">
        <v>0</v>
      </c>
      <c r="H216" s="131">
        <v>0</v>
      </c>
      <c r="I216" s="131">
        <v>0</v>
      </c>
      <c r="J216" s="131">
        <v>0</v>
      </c>
      <c r="K216" s="131">
        <v>0</v>
      </c>
      <c r="L216" s="131">
        <v>0</v>
      </c>
      <c r="M216" s="131">
        <v>0</v>
      </c>
    </row>
    <row r="217" spans="1:13" x14ac:dyDescent="0.25">
      <c r="A217" s="119" t="s">
        <v>409</v>
      </c>
      <c r="B217" s="120" t="s">
        <v>416</v>
      </c>
      <c r="C217" s="119" t="s">
        <v>177</v>
      </c>
      <c r="D217" s="120" t="s">
        <v>606</v>
      </c>
      <c r="E217" s="133">
        <v>0</v>
      </c>
      <c r="F217" s="133">
        <v>0</v>
      </c>
      <c r="G217" s="133">
        <v>0</v>
      </c>
      <c r="H217" s="133">
        <v>0</v>
      </c>
      <c r="I217" s="133">
        <v>0</v>
      </c>
      <c r="J217" s="133">
        <v>0</v>
      </c>
      <c r="K217" s="133">
        <v>0</v>
      </c>
      <c r="L217" s="133">
        <v>0</v>
      </c>
      <c r="M217" s="133">
        <v>0</v>
      </c>
    </row>
    <row r="218" spans="1:13" x14ac:dyDescent="0.25">
      <c r="A218" s="117" t="s">
        <v>409</v>
      </c>
      <c r="B218" s="118" t="s">
        <v>417</v>
      </c>
      <c r="C218" s="117" t="s">
        <v>177</v>
      </c>
      <c r="D218" s="118" t="s">
        <v>606</v>
      </c>
      <c r="E218" s="131">
        <v>0</v>
      </c>
      <c r="F218" s="131">
        <v>0</v>
      </c>
      <c r="G218" s="131">
        <v>0</v>
      </c>
      <c r="H218" s="131">
        <v>0</v>
      </c>
      <c r="I218" s="131">
        <v>0</v>
      </c>
      <c r="J218" s="131">
        <v>0</v>
      </c>
      <c r="K218" s="131">
        <v>0</v>
      </c>
      <c r="L218" s="131">
        <v>0</v>
      </c>
      <c r="M218" s="131">
        <v>0</v>
      </c>
    </row>
    <row r="219" spans="1:13" x14ac:dyDescent="0.25">
      <c r="A219" s="119" t="s">
        <v>409</v>
      </c>
      <c r="B219" s="120" t="s">
        <v>418</v>
      </c>
      <c r="C219" s="119" t="s">
        <v>176</v>
      </c>
      <c r="D219" s="120" t="s">
        <v>606</v>
      </c>
      <c r="E219" s="133">
        <v>4</v>
      </c>
      <c r="F219" s="133">
        <v>0</v>
      </c>
      <c r="G219" s="133">
        <v>0</v>
      </c>
      <c r="H219" s="133">
        <v>0</v>
      </c>
      <c r="I219" s="133">
        <v>0</v>
      </c>
      <c r="J219" s="133">
        <v>0</v>
      </c>
      <c r="K219" s="133">
        <v>0</v>
      </c>
      <c r="L219" s="133">
        <v>0</v>
      </c>
      <c r="M219" s="133">
        <v>3</v>
      </c>
    </row>
    <row r="220" spans="1:13" x14ac:dyDescent="0.25">
      <c r="A220" s="117" t="s">
        <v>409</v>
      </c>
      <c r="B220" s="118" t="s">
        <v>419</v>
      </c>
      <c r="C220" s="117" t="s">
        <v>177</v>
      </c>
      <c r="D220" s="118" t="s">
        <v>606</v>
      </c>
      <c r="E220" s="131">
        <v>0</v>
      </c>
      <c r="F220" s="131">
        <v>0</v>
      </c>
      <c r="G220" s="131">
        <v>0</v>
      </c>
      <c r="H220" s="131">
        <v>0</v>
      </c>
      <c r="I220" s="131">
        <v>0</v>
      </c>
      <c r="J220" s="131">
        <v>0</v>
      </c>
      <c r="K220" s="131">
        <v>0</v>
      </c>
      <c r="L220" s="131">
        <v>0</v>
      </c>
      <c r="M220" s="131">
        <v>0</v>
      </c>
    </row>
    <row r="221" spans="1:13" x14ac:dyDescent="0.25">
      <c r="A221" s="119" t="s">
        <v>409</v>
      </c>
      <c r="B221" s="120" t="s">
        <v>420</v>
      </c>
      <c r="C221" s="119" t="s">
        <v>176</v>
      </c>
      <c r="D221" s="120" t="s">
        <v>606</v>
      </c>
      <c r="E221" s="133">
        <v>8</v>
      </c>
      <c r="F221" s="133">
        <v>4</v>
      </c>
      <c r="G221" s="133">
        <v>3</v>
      </c>
      <c r="H221" s="133">
        <v>8</v>
      </c>
      <c r="I221" s="133">
        <v>3</v>
      </c>
      <c r="J221" s="133">
        <v>0</v>
      </c>
      <c r="K221" s="133">
        <v>0</v>
      </c>
      <c r="L221" s="133">
        <v>0</v>
      </c>
      <c r="M221" s="133">
        <v>8</v>
      </c>
    </row>
    <row r="222" spans="1:13" x14ac:dyDescent="0.25">
      <c r="A222" s="117" t="s">
        <v>409</v>
      </c>
      <c r="B222" s="118" t="s">
        <v>421</v>
      </c>
      <c r="C222" s="117" t="s">
        <v>177</v>
      </c>
      <c r="D222" s="118" t="s">
        <v>606</v>
      </c>
      <c r="E222" s="131">
        <v>0</v>
      </c>
      <c r="F222" s="131">
        <v>0</v>
      </c>
      <c r="G222" s="131">
        <v>0</v>
      </c>
      <c r="H222" s="131">
        <v>0</v>
      </c>
      <c r="I222" s="131">
        <v>0</v>
      </c>
      <c r="J222" s="131">
        <v>0</v>
      </c>
      <c r="K222" s="131">
        <v>0</v>
      </c>
      <c r="L222" s="131">
        <v>0</v>
      </c>
      <c r="M222" s="131">
        <v>0</v>
      </c>
    </row>
    <row r="223" spans="1:13" x14ac:dyDescent="0.25">
      <c r="A223" s="119" t="s">
        <v>409</v>
      </c>
      <c r="B223" s="120" t="s">
        <v>422</v>
      </c>
      <c r="C223" s="119" t="s">
        <v>177</v>
      </c>
      <c r="D223" s="120" t="s">
        <v>606</v>
      </c>
      <c r="E223" s="133">
        <v>0</v>
      </c>
      <c r="F223" s="133">
        <v>0</v>
      </c>
      <c r="G223" s="133">
        <v>0</v>
      </c>
      <c r="H223" s="133">
        <v>0</v>
      </c>
      <c r="I223" s="133">
        <v>0</v>
      </c>
      <c r="J223" s="133">
        <v>0</v>
      </c>
      <c r="K223" s="133">
        <v>0</v>
      </c>
      <c r="L223" s="133">
        <v>0</v>
      </c>
      <c r="M223" s="133">
        <v>0</v>
      </c>
    </row>
    <row r="224" spans="1:13" x14ac:dyDescent="0.25">
      <c r="A224" s="117" t="s">
        <v>423</v>
      </c>
      <c r="B224" s="118" t="s">
        <v>424</v>
      </c>
      <c r="C224" s="117" t="s">
        <v>176</v>
      </c>
      <c r="D224" s="118" t="s">
        <v>606</v>
      </c>
      <c r="E224" s="131">
        <v>4</v>
      </c>
      <c r="F224" s="131">
        <v>4</v>
      </c>
      <c r="G224" s="131">
        <v>4</v>
      </c>
      <c r="H224" s="131">
        <v>0</v>
      </c>
      <c r="I224" s="131">
        <v>0</v>
      </c>
      <c r="J224" s="131">
        <v>0</v>
      </c>
      <c r="K224" s="131">
        <v>0</v>
      </c>
      <c r="L224" s="131">
        <v>0</v>
      </c>
      <c r="M224" s="131">
        <v>0</v>
      </c>
    </row>
    <row r="225" spans="1:13" x14ac:dyDescent="0.25">
      <c r="A225" s="119" t="s">
        <v>425</v>
      </c>
      <c r="B225" s="120" t="s">
        <v>426</v>
      </c>
      <c r="C225" s="119" t="s">
        <v>177</v>
      </c>
      <c r="D225" s="120" t="s">
        <v>606</v>
      </c>
      <c r="E225" s="133">
        <v>0</v>
      </c>
      <c r="F225" s="133">
        <v>0</v>
      </c>
      <c r="G225" s="133">
        <v>0</v>
      </c>
      <c r="H225" s="133">
        <v>0</v>
      </c>
      <c r="I225" s="133">
        <v>0</v>
      </c>
      <c r="J225" s="133">
        <v>0</v>
      </c>
      <c r="K225" s="133">
        <v>0</v>
      </c>
      <c r="L225" s="133">
        <v>0</v>
      </c>
      <c r="M225" s="133">
        <v>0</v>
      </c>
    </row>
    <row r="226" spans="1:13" x14ac:dyDescent="0.25">
      <c r="A226" s="117" t="s">
        <v>425</v>
      </c>
      <c r="B226" s="118" t="s">
        <v>427</v>
      </c>
      <c r="C226" s="117" t="s">
        <v>176</v>
      </c>
      <c r="D226" s="118" t="s">
        <v>606</v>
      </c>
      <c r="E226" s="131">
        <v>3</v>
      </c>
      <c r="F226" s="131">
        <v>4</v>
      </c>
      <c r="G226" s="131">
        <v>4</v>
      </c>
      <c r="H226" s="131">
        <v>1</v>
      </c>
      <c r="I226" s="131">
        <v>4</v>
      </c>
      <c r="J226" s="131">
        <v>2</v>
      </c>
      <c r="K226" s="131">
        <v>2</v>
      </c>
      <c r="L226" s="131">
        <v>2</v>
      </c>
      <c r="M226" s="131">
        <v>0</v>
      </c>
    </row>
    <row r="227" spans="1:13" x14ac:dyDescent="0.25">
      <c r="A227" s="119" t="s">
        <v>425</v>
      </c>
      <c r="B227" s="120" t="s">
        <v>428</v>
      </c>
      <c r="C227" s="119" t="s">
        <v>177</v>
      </c>
      <c r="D227" s="120" t="s">
        <v>606</v>
      </c>
      <c r="E227" s="133">
        <v>0</v>
      </c>
      <c r="F227" s="133">
        <v>0</v>
      </c>
      <c r="G227" s="133">
        <v>0</v>
      </c>
      <c r="H227" s="133">
        <v>0</v>
      </c>
      <c r="I227" s="133">
        <v>0</v>
      </c>
      <c r="J227" s="133">
        <v>0</v>
      </c>
      <c r="K227" s="133">
        <v>0</v>
      </c>
      <c r="L227" s="133">
        <v>0</v>
      </c>
      <c r="M227" s="133">
        <v>0</v>
      </c>
    </row>
    <row r="228" spans="1:13" x14ac:dyDescent="0.25">
      <c r="A228" s="117" t="s">
        <v>425</v>
      </c>
      <c r="B228" s="118" t="s">
        <v>429</v>
      </c>
      <c r="C228" s="117" t="s">
        <v>176</v>
      </c>
      <c r="D228" s="118" t="s">
        <v>606</v>
      </c>
      <c r="E228" s="131">
        <v>0</v>
      </c>
      <c r="F228" s="131">
        <v>0</v>
      </c>
      <c r="G228" s="131">
        <v>0</v>
      </c>
      <c r="H228" s="131">
        <v>0</v>
      </c>
      <c r="I228" s="131">
        <v>0</v>
      </c>
      <c r="J228" s="131">
        <v>0</v>
      </c>
      <c r="K228" s="131">
        <v>0</v>
      </c>
      <c r="L228" s="131">
        <v>0</v>
      </c>
      <c r="M228" s="131">
        <v>0</v>
      </c>
    </row>
    <row r="229" spans="1:13" x14ac:dyDescent="0.25">
      <c r="A229" s="119" t="s">
        <v>425</v>
      </c>
      <c r="B229" s="120" t="s">
        <v>430</v>
      </c>
      <c r="C229" s="119" t="s">
        <v>177</v>
      </c>
      <c r="D229" s="120" t="s">
        <v>606</v>
      </c>
      <c r="E229" s="133">
        <v>0</v>
      </c>
      <c r="F229" s="133">
        <v>0</v>
      </c>
      <c r="G229" s="133">
        <v>0</v>
      </c>
      <c r="H229" s="133">
        <v>0</v>
      </c>
      <c r="I229" s="133">
        <v>0</v>
      </c>
      <c r="J229" s="133">
        <v>0</v>
      </c>
      <c r="K229" s="133">
        <v>0</v>
      </c>
      <c r="L229" s="133">
        <v>0</v>
      </c>
      <c r="M229" s="133">
        <v>0</v>
      </c>
    </row>
    <row r="230" spans="1:13" x14ac:dyDescent="0.25">
      <c r="A230" s="117" t="s">
        <v>425</v>
      </c>
      <c r="B230" s="118" t="s">
        <v>431</v>
      </c>
      <c r="C230" s="117" t="s">
        <v>176</v>
      </c>
      <c r="D230" s="118" t="s">
        <v>606</v>
      </c>
      <c r="E230" s="131">
        <v>5</v>
      </c>
      <c r="F230" s="131">
        <v>4</v>
      </c>
      <c r="G230" s="131">
        <v>3</v>
      </c>
      <c r="H230" s="131">
        <v>0</v>
      </c>
      <c r="I230" s="131">
        <v>4</v>
      </c>
      <c r="J230" s="131">
        <v>0</v>
      </c>
      <c r="K230" s="131">
        <v>3</v>
      </c>
      <c r="L230" s="131">
        <v>0</v>
      </c>
      <c r="M230" s="131">
        <v>4</v>
      </c>
    </row>
    <row r="231" spans="1:13" x14ac:dyDescent="0.25">
      <c r="A231" s="119" t="s">
        <v>425</v>
      </c>
      <c r="B231" s="120" t="s">
        <v>432</v>
      </c>
      <c r="C231" s="119" t="s">
        <v>177</v>
      </c>
      <c r="D231" s="120" t="s">
        <v>606</v>
      </c>
      <c r="E231" s="133">
        <v>0</v>
      </c>
      <c r="F231" s="133">
        <v>0</v>
      </c>
      <c r="G231" s="133">
        <v>0</v>
      </c>
      <c r="H231" s="133">
        <v>0</v>
      </c>
      <c r="I231" s="133">
        <v>0</v>
      </c>
      <c r="J231" s="133">
        <v>0</v>
      </c>
      <c r="K231" s="133">
        <v>0</v>
      </c>
      <c r="L231" s="133">
        <v>0</v>
      </c>
      <c r="M231" s="133">
        <v>0</v>
      </c>
    </row>
    <row r="232" spans="1:13" x14ac:dyDescent="0.25">
      <c r="A232" s="117" t="s">
        <v>425</v>
      </c>
      <c r="B232" s="118" t="s">
        <v>433</v>
      </c>
      <c r="C232" s="117" t="s">
        <v>177</v>
      </c>
      <c r="D232" s="118" t="s">
        <v>606</v>
      </c>
      <c r="E232" s="131">
        <v>0</v>
      </c>
      <c r="F232" s="131">
        <v>0</v>
      </c>
      <c r="G232" s="131">
        <v>0</v>
      </c>
      <c r="H232" s="131">
        <v>0</v>
      </c>
      <c r="I232" s="131">
        <v>0</v>
      </c>
      <c r="J232" s="131">
        <v>0</v>
      </c>
      <c r="K232" s="131">
        <v>0</v>
      </c>
      <c r="L232" s="131">
        <v>0</v>
      </c>
      <c r="M232" s="131">
        <v>0</v>
      </c>
    </row>
    <row r="233" spans="1:13" x14ac:dyDescent="0.25">
      <c r="A233" s="119" t="s">
        <v>425</v>
      </c>
      <c r="B233" s="120" t="s">
        <v>434</v>
      </c>
      <c r="C233" s="119" t="s">
        <v>176</v>
      </c>
      <c r="D233" s="120" t="s">
        <v>606</v>
      </c>
      <c r="E233" s="133">
        <v>4</v>
      </c>
      <c r="F233" s="133">
        <v>4</v>
      </c>
      <c r="G233" s="133">
        <v>4</v>
      </c>
      <c r="H233" s="133">
        <v>0</v>
      </c>
      <c r="I233" s="133">
        <v>4</v>
      </c>
      <c r="J233" s="133">
        <v>4</v>
      </c>
      <c r="K233" s="133">
        <v>2</v>
      </c>
      <c r="L233" s="133">
        <v>2</v>
      </c>
      <c r="M233" s="133">
        <v>1</v>
      </c>
    </row>
    <row r="234" spans="1:13" x14ac:dyDescent="0.25">
      <c r="A234" s="117" t="s">
        <v>425</v>
      </c>
      <c r="B234" s="118" t="s">
        <v>435</v>
      </c>
      <c r="C234" s="117" t="s">
        <v>176</v>
      </c>
      <c r="D234" s="118" t="s">
        <v>606</v>
      </c>
      <c r="E234" s="131">
        <v>4</v>
      </c>
      <c r="F234" s="131">
        <v>0</v>
      </c>
      <c r="G234" s="131">
        <v>0</v>
      </c>
      <c r="H234" s="131">
        <v>0</v>
      </c>
      <c r="I234" s="131">
        <v>0</v>
      </c>
      <c r="J234" s="131">
        <v>0</v>
      </c>
      <c r="K234" s="131">
        <v>0</v>
      </c>
      <c r="L234" s="131">
        <v>0</v>
      </c>
      <c r="M234" s="131">
        <v>4</v>
      </c>
    </row>
    <row r="235" spans="1:13" x14ac:dyDescent="0.25">
      <c r="A235" s="119" t="s">
        <v>425</v>
      </c>
      <c r="B235" s="120" t="s">
        <v>436</v>
      </c>
      <c r="C235" s="119" t="s">
        <v>177</v>
      </c>
      <c r="D235" s="120" t="s">
        <v>606</v>
      </c>
      <c r="E235" s="133">
        <v>0</v>
      </c>
      <c r="F235" s="133">
        <v>0</v>
      </c>
      <c r="G235" s="133">
        <v>0</v>
      </c>
      <c r="H235" s="133">
        <v>0</v>
      </c>
      <c r="I235" s="133">
        <v>0</v>
      </c>
      <c r="J235" s="133">
        <v>0</v>
      </c>
      <c r="K235" s="133">
        <v>0</v>
      </c>
      <c r="L235" s="133">
        <v>0</v>
      </c>
      <c r="M235" s="133">
        <v>0</v>
      </c>
    </row>
    <row r="236" spans="1:13" x14ac:dyDescent="0.25">
      <c r="A236" s="117" t="s">
        <v>425</v>
      </c>
      <c r="B236" s="118" t="s">
        <v>437</v>
      </c>
      <c r="C236" s="117" t="s">
        <v>176</v>
      </c>
      <c r="D236" s="118" t="s">
        <v>606</v>
      </c>
      <c r="E236" s="131">
        <v>3</v>
      </c>
      <c r="F236" s="131">
        <v>1</v>
      </c>
      <c r="G236" s="131">
        <v>4</v>
      </c>
      <c r="H236" s="131">
        <v>3</v>
      </c>
      <c r="I236" s="131">
        <v>3</v>
      </c>
      <c r="J236" s="131">
        <v>0</v>
      </c>
      <c r="K236" s="131">
        <v>0</v>
      </c>
      <c r="L236" s="131">
        <v>0</v>
      </c>
      <c r="M236" s="131">
        <v>0</v>
      </c>
    </row>
    <row r="237" spans="1:13" x14ac:dyDescent="0.25">
      <c r="A237" s="119" t="s">
        <v>438</v>
      </c>
      <c r="B237" s="120" t="s">
        <v>439</v>
      </c>
      <c r="C237" s="119" t="s">
        <v>176</v>
      </c>
      <c r="D237" s="120" t="s">
        <v>606</v>
      </c>
      <c r="E237" s="133">
        <v>6</v>
      </c>
      <c r="F237" s="133">
        <v>4</v>
      </c>
      <c r="G237" s="133">
        <v>4</v>
      </c>
      <c r="H237" s="133">
        <v>2</v>
      </c>
      <c r="I237" s="133">
        <v>4</v>
      </c>
      <c r="J237" s="133">
        <v>0</v>
      </c>
      <c r="K237" s="133">
        <v>3</v>
      </c>
      <c r="L237" s="133">
        <v>0</v>
      </c>
      <c r="M237" s="133">
        <v>0</v>
      </c>
    </row>
    <row r="238" spans="1:13" x14ac:dyDescent="0.25">
      <c r="A238" s="117" t="s">
        <v>438</v>
      </c>
      <c r="B238" s="118" t="s">
        <v>440</v>
      </c>
      <c r="C238" s="117" t="s">
        <v>176</v>
      </c>
      <c r="D238" s="118" t="s">
        <v>606</v>
      </c>
      <c r="E238" s="131">
        <v>2</v>
      </c>
      <c r="F238" s="131">
        <v>2</v>
      </c>
      <c r="G238" s="131">
        <v>2</v>
      </c>
      <c r="H238" s="131">
        <v>2</v>
      </c>
      <c r="I238" s="131">
        <v>4</v>
      </c>
      <c r="J238" s="131">
        <v>3</v>
      </c>
      <c r="K238" s="131">
        <v>1</v>
      </c>
      <c r="L238" s="131">
        <v>2</v>
      </c>
      <c r="M238" s="131">
        <v>0</v>
      </c>
    </row>
    <row r="239" spans="1:13" x14ac:dyDescent="0.25">
      <c r="A239" s="119" t="s">
        <v>438</v>
      </c>
      <c r="B239" s="120" t="s">
        <v>441</v>
      </c>
      <c r="C239" s="119" t="s">
        <v>176</v>
      </c>
      <c r="D239" s="120" t="s">
        <v>606</v>
      </c>
      <c r="E239" s="133">
        <v>5</v>
      </c>
      <c r="F239" s="133">
        <v>4</v>
      </c>
      <c r="G239" s="133">
        <v>4</v>
      </c>
      <c r="H239" s="133">
        <v>0</v>
      </c>
      <c r="I239" s="133">
        <v>5</v>
      </c>
      <c r="J239" s="133">
        <v>0</v>
      </c>
      <c r="K239" s="133">
        <v>3</v>
      </c>
      <c r="L239" s="133">
        <v>0</v>
      </c>
      <c r="M239" s="133">
        <v>0</v>
      </c>
    </row>
    <row r="240" spans="1:13" x14ac:dyDescent="0.25">
      <c r="A240" s="117" t="s">
        <v>442</v>
      </c>
      <c r="B240" s="118" t="s">
        <v>443</v>
      </c>
      <c r="C240" s="117" t="s">
        <v>176</v>
      </c>
      <c r="D240" s="118" t="s">
        <v>608</v>
      </c>
      <c r="E240" s="131">
        <v>0</v>
      </c>
      <c r="F240" s="131">
        <v>0</v>
      </c>
      <c r="G240" s="131">
        <v>0</v>
      </c>
      <c r="H240" s="131">
        <v>0</v>
      </c>
      <c r="I240" s="131">
        <v>0</v>
      </c>
      <c r="J240" s="131">
        <v>0</v>
      </c>
      <c r="K240" s="131">
        <v>0</v>
      </c>
      <c r="L240" s="131">
        <v>0</v>
      </c>
      <c r="M240" s="131">
        <v>0</v>
      </c>
    </row>
    <row r="241" spans="1:13" x14ac:dyDescent="0.25">
      <c r="A241" s="119" t="s">
        <v>442</v>
      </c>
      <c r="B241" s="120" t="s">
        <v>444</v>
      </c>
      <c r="C241" s="119" t="s">
        <v>176</v>
      </c>
      <c r="D241" s="120" t="s">
        <v>608</v>
      </c>
      <c r="E241" s="133">
        <v>0</v>
      </c>
      <c r="F241" s="133">
        <v>0</v>
      </c>
      <c r="G241" s="133">
        <v>0</v>
      </c>
      <c r="H241" s="133">
        <v>0</v>
      </c>
      <c r="I241" s="133">
        <v>0</v>
      </c>
      <c r="J241" s="133">
        <v>0</v>
      </c>
      <c r="K241" s="133">
        <v>0</v>
      </c>
      <c r="L241" s="133">
        <v>0</v>
      </c>
      <c r="M241" s="133">
        <v>0</v>
      </c>
    </row>
    <row r="242" spans="1:13" x14ac:dyDescent="0.25">
      <c r="A242" s="117" t="s">
        <v>442</v>
      </c>
      <c r="B242" s="118" t="s">
        <v>445</v>
      </c>
      <c r="C242" s="117" t="s">
        <v>176</v>
      </c>
      <c r="D242" s="118" t="s">
        <v>608</v>
      </c>
      <c r="E242" s="131">
        <v>0</v>
      </c>
      <c r="F242" s="131">
        <v>0</v>
      </c>
      <c r="G242" s="131">
        <v>0</v>
      </c>
      <c r="H242" s="131">
        <v>0</v>
      </c>
      <c r="I242" s="131">
        <v>0</v>
      </c>
      <c r="J242" s="131">
        <v>0</v>
      </c>
      <c r="K242" s="131">
        <v>0</v>
      </c>
      <c r="L242" s="131">
        <v>0</v>
      </c>
      <c r="M242" s="131">
        <v>0</v>
      </c>
    </row>
    <row r="243" spans="1:13" x14ac:dyDescent="0.25">
      <c r="A243" s="119" t="s">
        <v>442</v>
      </c>
      <c r="B243" s="120" t="s">
        <v>446</v>
      </c>
      <c r="C243" s="119" t="s">
        <v>176</v>
      </c>
      <c r="D243" s="120" t="s">
        <v>606</v>
      </c>
      <c r="E243" s="133">
        <v>4</v>
      </c>
      <c r="F243" s="133">
        <v>4</v>
      </c>
      <c r="G243" s="133">
        <v>4</v>
      </c>
      <c r="H243" s="133">
        <v>0</v>
      </c>
      <c r="I243" s="133">
        <v>4</v>
      </c>
      <c r="J243" s="133">
        <v>0</v>
      </c>
      <c r="K243" s="133">
        <v>3</v>
      </c>
      <c r="L243" s="133">
        <v>0</v>
      </c>
      <c r="M243" s="133">
        <v>0</v>
      </c>
    </row>
    <row r="244" spans="1:13" x14ac:dyDescent="0.25">
      <c r="A244" s="117" t="s">
        <v>442</v>
      </c>
      <c r="B244" s="118" t="s">
        <v>447</v>
      </c>
      <c r="C244" s="117" t="s">
        <v>176</v>
      </c>
      <c r="D244" s="118" t="s">
        <v>608</v>
      </c>
      <c r="E244" s="131">
        <v>0</v>
      </c>
      <c r="F244" s="131">
        <v>0</v>
      </c>
      <c r="G244" s="131">
        <v>0</v>
      </c>
      <c r="H244" s="131">
        <v>0</v>
      </c>
      <c r="I244" s="131">
        <v>0</v>
      </c>
      <c r="J244" s="131">
        <v>0</v>
      </c>
      <c r="K244" s="131">
        <v>0</v>
      </c>
      <c r="L244" s="131">
        <v>0</v>
      </c>
      <c r="M244" s="131">
        <v>0</v>
      </c>
    </row>
    <row r="245" spans="1:13" x14ac:dyDescent="0.25">
      <c r="A245" s="119" t="s">
        <v>448</v>
      </c>
      <c r="B245" s="120" t="s">
        <v>449</v>
      </c>
      <c r="C245" s="119" t="s">
        <v>177</v>
      </c>
      <c r="D245" s="120" t="s">
        <v>606</v>
      </c>
      <c r="E245" s="133">
        <v>0</v>
      </c>
      <c r="F245" s="133">
        <v>0</v>
      </c>
      <c r="G245" s="133">
        <v>0</v>
      </c>
      <c r="H245" s="133">
        <v>0</v>
      </c>
      <c r="I245" s="133">
        <v>0</v>
      </c>
      <c r="J245" s="133">
        <v>0</v>
      </c>
      <c r="K245" s="133">
        <v>0</v>
      </c>
      <c r="L245" s="133">
        <v>0</v>
      </c>
      <c r="M245" s="133">
        <v>0</v>
      </c>
    </row>
    <row r="246" spans="1:13" x14ac:dyDescent="0.25">
      <c r="A246" s="117" t="s">
        <v>448</v>
      </c>
      <c r="B246" s="118" t="s">
        <v>450</v>
      </c>
      <c r="C246" s="117" t="s">
        <v>177</v>
      </c>
      <c r="D246" s="118" t="s">
        <v>608</v>
      </c>
      <c r="E246" s="131">
        <v>0</v>
      </c>
      <c r="F246" s="131">
        <v>0</v>
      </c>
      <c r="G246" s="131">
        <v>0</v>
      </c>
      <c r="H246" s="131">
        <v>0</v>
      </c>
      <c r="I246" s="131">
        <v>0</v>
      </c>
      <c r="J246" s="131">
        <v>0</v>
      </c>
      <c r="K246" s="131">
        <v>0</v>
      </c>
      <c r="L246" s="131">
        <v>0</v>
      </c>
      <c r="M246" s="131">
        <v>0</v>
      </c>
    </row>
    <row r="247" spans="1:13" x14ac:dyDescent="0.25">
      <c r="A247" s="119" t="s">
        <v>448</v>
      </c>
      <c r="B247" s="120" t="s">
        <v>451</v>
      </c>
      <c r="C247" s="119" t="s">
        <v>177</v>
      </c>
      <c r="D247" s="120" t="s">
        <v>607</v>
      </c>
      <c r="E247" s="133">
        <v>0</v>
      </c>
      <c r="F247" s="133">
        <v>0</v>
      </c>
      <c r="G247" s="133">
        <v>0</v>
      </c>
      <c r="H247" s="133">
        <v>0</v>
      </c>
      <c r="I247" s="133">
        <v>0</v>
      </c>
      <c r="J247" s="133">
        <v>0</v>
      </c>
      <c r="K247" s="133">
        <v>0</v>
      </c>
      <c r="L247" s="133">
        <v>0</v>
      </c>
      <c r="M247" s="133">
        <v>0</v>
      </c>
    </row>
    <row r="248" spans="1:13" x14ac:dyDescent="0.25">
      <c r="A248" s="117" t="s">
        <v>448</v>
      </c>
      <c r="B248" s="118" t="s">
        <v>452</v>
      </c>
      <c r="C248" s="117" t="s">
        <v>177</v>
      </c>
      <c r="D248" s="118" t="s">
        <v>606</v>
      </c>
      <c r="E248" s="131">
        <v>0</v>
      </c>
      <c r="F248" s="131">
        <v>0</v>
      </c>
      <c r="G248" s="131">
        <v>0</v>
      </c>
      <c r="H248" s="131">
        <v>0</v>
      </c>
      <c r="I248" s="131">
        <v>0</v>
      </c>
      <c r="J248" s="131">
        <v>0</v>
      </c>
      <c r="K248" s="131">
        <v>0</v>
      </c>
      <c r="L248" s="131">
        <v>0</v>
      </c>
      <c r="M248" s="131">
        <v>0</v>
      </c>
    </row>
    <row r="249" spans="1:13" x14ac:dyDescent="0.25">
      <c r="A249" s="119" t="s">
        <v>448</v>
      </c>
      <c r="B249" s="120" t="s">
        <v>453</v>
      </c>
      <c r="C249" s="119" t="s">
        <v>176</v>
      </c>
      <c r="D249" s="120" t="s">
        <v>606</v>
      </c>
      <c r="E249" s="133">
        <v>0</v>
      </c>
      <c r="F249" s="133">
        <v>4</v>
      </c>
      <c r="G249" s="133">
        <v>4</v>
      </c>
      <c r="H249" s="133">
        <v>0</v>
      </c>
      <c r="I249" s="133">
        <v>4</v>
      </c>
      <c r="J249" s="133">
        <v>0</v>
      </c>
      <c r="K249" s="133">
        <v>3</v>
      </c>
      <c r="L249" s="133">
        <v>0</v>
      </c>
      <c r="M249" s="133">
        <v>0</v>
      </c>
    </row>
    <row r="250" spans="1:13" x14ac:dyDescent="0.25">
      <c r="A250" s="117" t="s">
        <v>448</v>
      </c>
      <c r="B250" s="118" t="s">
        <v>454</v>
      </c>
      <c r="C250" s="117" t="s">
        <v>177</v>
      </c>
      <c r="D250" s="118" t="s">
        <v>606</v>
      </c>
      <c r="E250" s="131">
        <v>0</v>
      </c>
      <c r="F250" s="131">
        <v>0</v>
      </c>
      <c r="G250" s="131">
        <v>0</v>
      </c>
      <c r="H250" s="131">
        <v>0</v>
      </c>
      <c r="I250" s="131">
        <v>0</v>
      </c>
      <c r="J250" s="131">
        <v>0</v>
      </c>
      <c r="K250" s="131">
        <v>0</v>
      </c>
      <c r="L250" s="131">
        <v>0</v>
      </c>
      <c r="M250" s="131">
        <v>0</v>
      </c>
    </row>
    <row r="251" spans="1:13" x14ac:dyDescent="0.25">
      <c r="A251" s="119" t="s">
        <v>448</v>
      </c>
      <c r="B251" s="120" t="s">
        <v>455</v>
      </c>
      <c r="C251" s="119" t="s">
        <v>177</v>
      </c>
      <c r="D251" s="120" t="s">
        <v>606</v>
      </c>
      <c r="E251" s="133">
        <v>0</v>
      </c>
      <c r="F251" s="133">
        <v>0</v>
      </c>
      <c r="G251" s="133">
        <v>0</v>
      </c>
      <c r="H251" s="133">
        <v>0</v>
      </c>
      <c r="I251" s="133">
        <v>0</v>
      </c>
      <c r="J251" s="133">
        <v>0</v>
      </c>
      <c r="K251" s="133">
        <v>0</v>
      </c>
      <c r="L251" s="133">
        <v>0</v>
      </c>
      <c r="M251" s="133">
        <v>0</v>
      </c>
    </row>
    <row r="252" spans="1:13" x14ac:dyDescent="0.25">
      <c r="A252" s="117" t="s">
        <v>448</v>
      </c>
      <c r="B252" s="118" t="s">
        <v>456</v>
      </c>
      <c r="C252" s="117" t="s">
        <v>177</v>
      </c>
      <c r="D252" s="118" t="s">
        <v>606</v>
      </c>
      <c r="E252" s="131">
        <v>4</v>
      </c>
      <c r="F252" s="131">
        <v>0</v>
      </c>
      <c r="G252" s="131">
        <v>0</v>
      </c>
      <c r="H252" s="131">
        <v>0</v>
      </c>
      <c r="I252" s="131">
        <v>4</v>
      </c>
      <c r="J252" s="131">
        <v>0</v>
      </c>
      <c r="K252" s="131">
        <v>0</v>
      </c>
      <c r="L252" s="131">
        <v>0</v>
      </c>
      <c r="M252" s="131">
        <v>8</v>
      </c>
    </row>
    <row r="253" spans="1:13" x14ac:dyDescent="0.25">
      <c r="A253" s="119" t="s">
        <v>448</v>
      </c>
      <c r="B253" s="120" t="s">
        <v>457</v>
      </c>
      <c r="C253" s="119" t="s">
        <v>177</v>
      </c>
      <c r="D253" s="120" t="s">
        <v>606</v>
      </c>
      <c r="E253" s="133">
        <v>0</v>
      </c>
      <c r="F253" s="133">
        <v>0</v>
      </c>
      <c r="G253" s="133">
        <v>0</v>
      </c>
      <c r="H253" s="133">
        <v>0</v>
      </c>
      <c r="I253" s="133">
        <v>0</v>
      </c>
      <c r="J253" s="133">
        <v>0</v>
      </c>
      <c r="K253" s="133">
        <v>0</v>
      </c>
      <c r="L253" s="133">
        <v>0</v>
      </c>
      <c r="M253" s="133">
        <v>0</v>
      </c>
    </row>
    <row r="254" spans="1:13" x14ac:dyDescent="0.25">
      <c r="A254" s="117" t="s">
        <v>448</v>
      </c>
      <c r="B254" s="118" t="s">
        <v>458</v>
      </c>
      <c r="C254" s="117" t="s">
        <v>177</v>
      </c>
      <c r="D254" s="118" t="s">
        <v>606</v>
      </c>
      <c r="E254" s="131">
        <v>0</v>
      </c>
      <c r="F254" s="131">
        <v>0</v>
      </c>
      <c r="G254" s="131">
        <v>0</v>
      </c>
      <c r="H254" s="131">
        <v>0</v>
      </c>
      <c r="I254" s="131">
        <v>0</v>
      </c>
      <c r="J254" s="131">
        <v>0</v>
      </c>
      <c r="K254" s="131">
        <v>0</v>
      </c>
      <c r="L254" s="131">
        <v>0</v>
      </c>
      <c r="M254" s="131">
        <v>0</v>
      </c>
    </row>
    <row r="255" spans="1:13" x14ac:dyDescent="0.25">
      <c r="A255" s="119" t="s">
        <v>448</v>
      </c>
      <c r="B255" s="120" t="s">
        <v>459</v>
      </c>
      <c r="C255" s="119" t="s">
        <v>176</v>
      </c>
      <c r="D255" s="120" t="s">
        <v>163</v>
      </c>
      <c r="E255" s="133">
        <v>3</v>
      </c>
      <c r="F255" s="133">
        <v>0</v>
      </c>
      <c r="G255" s="133">
        <v>0</v>
      </c>
      <c r="H255" s="133">
        <v>0</v>
      </c>
      <c r="I255" s="133">
        <v>0</v>
      </c>
      <c r="J255" s="133">
        <v>0</v>
      </c>
      <c r="K255" s="133">
        <v>0</v>
      </c>
      <c r="L255" s="133">
        <v>0</v>
      </c>
      <c r="M255" s="133">
        <v>3</v>
      </c>
    </row>
    <row r="256" spans="1:13" x14ac:dyDescent="0.25">
      <c r="A256" s="117" t="s">
        <v>448</v>
      </c>
      <c r="B256" s="118" t="s">
        <v>460</v>
      </c>
      <c r="C256" s="117" t="s">
        <v>176</v>
      </c>
      <c r="D256" s="118" t="s">
        <v>606</v>
      </c>
      <c r="E256" s="131">
        <v>2</v>
      </c>
      <c r="F256" s="131">
        <v>2</v>
      </c>
      <c r="G256" s="131">
        <v>2</v>
      </c>
      <c r="H256" s="131">
        <v>2</v>
      </c>
      <c r="I256" s="131">
        <v>0</v>
      </c>
      <c r="J256" s="131">
        <v>0</v>
      </c>
      <c r="K256" s="131">
        <v>0</v>
      </c>
      <c r="L256" s="131">
        <v>0</v>
      </c>
      <c r="M256" s="131">
        <v>0</v>
      </c>
    </row>
    <row r="257" spans="1:13" x14ac:dyDescent="0.25">
      <c r="A257" s="119" t="s">
        <v>461</v>
      </c>
      <c r="B257" s="120" t="s">
        <v>462</v>
      </c>
      <c r="C257" s="119" t="s">
        <v>176</v>
      </c>
      <c r="D257" s="120" t="s">
        <v>606</v>
      </c>
      <c r="E257" s="133">
        <v>0</v>
      </c>
      <c r="F257" s="133">
        <v>4</v>
      </c>
      <c r="G257" s="133">
        <v>4</v>
      </c>
      <c r="H257" s="133">
        <v>5</v>
      </c>
      <c r="I257" s="133">
        <v>0</v>
      </c>
      <c r="J257" s="133">
        <v>0</v>
      </c>
      <c r="K257" s="133">
        <v>0</v>
      </c>
      <c r="L257" s="133">
        <v>0</v>
      </c>
      <c r="M257" s="133">
        <v>1</v>
      </c>
    </row>
    <row r="258" spans="1:13" x14ac:dyDescent="0.25">
      <c r="A258" s="117" t="s">
        <v>463</v>
      </c>
      <c r="B258" s="118" t="s">
        <v>464</v>
      </c>
      <c r="C258" s="117" t="s">
        <v>176</v>
      </c>
      <c r="D258" s="118" t="s">
        <v>606</v>
      </c>
      <c r="E258" s="131">
        <v>0</v>
      </c>
      <c r="F258" s="131">
        <v>4</v>
      </c>
      <c r="G258" s="131">
        <v>0</v>
      </c>
      <c r="H258" s="131">
        <v>0</v>
      </c>
      <c r="I258" s="131">
        <v>0</v>
      </c>
      <c r="J258" s="131">
        <v>0</v>
      </c>
      <c r="K258" s="131">
        <v>0</v>
      </c>
      <c r="L258" s="131">
        <v>0</v>
      </c>
      <c r="M258" s="131">
        <v>0</v>
      </c>
    </row>
    <row r="259" spans="1:13" x14ac:dyDescent="0.25">
      <c r="A259" s="119" t="s">
        <v>463</v>
      </c>
      <c r="B259" s="120" t="s">
        <v>465</v>
      </c>
      <c r="C259" s="119" t="s">
        <v>176</v>
      </c>
      <c r="D259" s="120" t="s">
        <v>606</v>
      </c>
      <c r="E259" s="133">
        <v>2</v>
      </c>
      <c r="F259" s="133">
        <v>4</v>
      </c>
      <c r="G259" s="133">
        <v>4</v>
      </c>
      <c r="H259" s="133">
        <v>2</v>
      </c>
      <c r="I259" s="133">
        <v>4</v>
      </c>
      <c r="J259" s="133">
        <v>2</v>
      </c>
      <c r="K259" s="133">
        <v>3</v>
      </c>
      <c r="L259" s="133">
        <v>2</v>
      </c>
      <c r="M259" s="133">
        <v>0</v>
      </c>
    </row>
    <row r="260" spans="1:13" x14ac:dyDescent="0.25">
      <c r="A260" s="117" t="s">
        <v>463</v>
      </c>
      <c r="B260" s="118" t="s">
        <v>466</v>
      </c>
      <c r="C260" s="117" t="s">
        <v>176</v>
      </c>
      <c r="D260" s="118" t="s">
        <v>606</v>
      </c>
      <c r="E260" s="131">
        <v>4</v>
      </c>
      <c r="F260" s="131">
        <v>4</v>
      </c>
      <c r="G260" s="131">
        <v>0</v>
      </c>
      <c r="H260" s="131">
        <v>0</v>
      </c>
      <c r="I260" s="131">
        <v>0</v>
      </c>
      <c r="J260" s="131">
        <v>0</v>
      </c>
      <c r="K260" s="131">
        <v>0</v>
      </c>
      <c r="L260" s="131">
        <v>0</v>
      </c>
      <c r="M260" s="131">
        <v>0</v>
      </c>
    </row>
    <row r="261" spans="1:13" x14ac:dyDescent="0.25">
      <c r="A261" s="119" t="s">
        <v>463</v>
      </c>
      <c r="B261" s="120" t="s">
        <v>467</v>
      </c>
      <c r="C261" s="119" t="s">
        <v>176</v>
      </c>
      <c r="D261" s="120" t="s">
        <v>606</v>
      </c>
      <c r="E261" s="133">
        <v>2</v>
      </c>
      <c r="F261" s="133">
        <v>4</v>
      </c>
      <c r="G261" s="133">
        <v>4</v>
      </c>
      <c r="H261" s="133">
        <v>2</v>
      </c>
      <c r="I261" s="133">
        <v>3</v>
      </c>
      <c r="J261" s="133">
        <v>0</v>
      </c>
      <c r="K261" s="133">
        <v>0</v>
      </c>
      <c r="L261" s="133">
        <v>0</v>
      </c>
      <c r="M261" s="133">
        <v>0</v>
      </c>
    </row>
    <row r="262" spans="1:13" x14ac:dyDescent="0.25">
      <c r="A262" s="117" t="s">
        <v>463</v>
      </c>
      <c r="B262" s="118" t="s">
        <v>468</v>
      </c>
      <c r="C262" s="117" t="s">
        <v>176</v>
      </c>
      <c r="D262" s="118" t="s">
        <v>606</v>
      </c>
      <c r="E262" s="131">
        <v>4</v>
      </c>
      <c r="F262" s="131">
        <v>4</v>
      </c>
      <c r="G262" s="131">
        <v>4</v>
      </c>
      <c r="H262" s="131">
        <v>4</v>
      </c>
      <c r="I262" s="131">
        <v>4</v>
      </c>
      <c r="J262" s="131">
        <v>0</v>
      </c>
      <c r="K262" s="131">
        <v>0</v>
      </c>
      <c r="L262" s="131">
        <v>3</v>
      </c>
      <c r="M262" s="131">
        <v>0</v>
      </c>
    </row>
    <row r="263" spans="1:13" x14ac:dyDescent="0.25">
      <c r="A263" s="119" t="s">
        <v>463</v>
      </c>
      <c r="B263" s="120" t="s">
        <v>469</v>
      </c>
      <c r="C263" s="119" t="s">
        <v>177</v>
      </c>
      <c r="D263" s="120" t="s">
        <v>606</v>
      </c>
      <c r="E263" s="133">
        <v>0</v>
      </c>
      <c r="F263" s="133">
        <v>0</v>
      </c>
      <c r="G263" s="133">
        <v>0</v>
      </c>
      <c r="H263" s="133">
        <v>0</v>
      </c>
      <c r="I263" s="133">
        <v>0</v>
      </c>
      <c r="J263" s="133">
        <v>0</v>
      </c>
      <c r="K263" s="133">
        <v>0</v>
      </c>
      <c r="L263" s="133">
        <v>0</v>
      </c>
      <c r="M263" s="133">
        <v>0</v>
      </c>
    </row>
    <row r="264" spans="1:13" x14ac:dyDescent="0.25">
      <c r="A264" s="117" t="s">
        <v>470</v>
      </c>
      <c r="B264" s="118" t="s">
        <v>471</v>
      </c>
      <c r="C264" s="117" t="s">
        <v>176</v>
      </c>
      <c r="D264" s="118" t="s">
        <v>606</v>
      </c>
      <c r="E264" s="131">
        <v>4</v>
      </c>
      <c r="F264" s="131">
        <v>4</v>
      </c>
      <c r="G264" s="131">
        <v>4</v>
      </c>
      <c r="H264" s="131">
        <v>4</v>
      </c>
      <c r="I264" s="131">
        <v>4</v>
      </c>
      <c r="J264" s="131">
        <v>0</v>
      </c>
      <c r="K264" s="131">
        <v>0</v>
      </c>
      <c r="L264" s="131">
        <v>0</v>
      </c>
      <c r="M264" s="131">
        <v>0</v>
      </c>
    </row>
    <row r="265" spans="1:13" x14ac:dyDescent="0.25">
      <c r="A265" s="119" t="s">
        <v>472</v>
      </c>
      <c r="B265" s="120" t="s">
        <v>473</v>
      </c>
      <c r="C265" s="119" t="s">
        <v>176</v>
      </c>
      <c r="D265" s="120" t="s">
        <v>606</v>
      </c>
      <c r="E265" s="133">
        <v>0</v>
      </c>
      <c r="F265" s="133">
        <v>0</v>
      </c>
      <c r="G265" s="133">
        <v>0</v>
      </c>
      <c r="H265" s="133">
        <v>0</v>
      </c>
      <c r="I265" s="133">
        <v>0</v>
      </c>
      <c r="J265" s="133">
        <v>0</v>
      </c>
      <c r="K265" s="133">
        <v>0</v>
      </c>
      <c r="L265" s="133">
        <v>0</v>
      </c>
      <c r="M265" s="133">
        <v>4</v>
      </c>
    </row>
    <row r="266" spans="1:13" x14ac:dyDescent="0.25">
      <c r="A266" s="117" t="s">
        <v>472</v>
      </c>
      <c r="B266" s="118" t="s">
        <v>474</v>
      </c>
      <c r="C266" s="117" t="s">
        <v>177</v>
      </c>
      <c r="D266" s="118" t="s">
        <v>607</v>
      </c>
      <c r="E266" s="131">
        <v>0</v>
      </c>
      <c r="F266" s="131">
        <v>0</v>
      </c>
      <c r="G266" s="131">
        <v>0</v>
      </c>
      <c r="H266" s="131">
        <v>0</v>
      </c>
      <c r="I266" s="131">
        <v>0</v>
      </c>
      <c r="J266" s="131">
        <v>0</v>
      </c>
      <c r="K266" s="131">
        <v>0</v>
      </c>
      <c r="L266" s="131">
        <v>0</v>
      </c>
      <c r="M266" s="131">
        <v>0</v>
      </c>
    </row>
    <row r="267" spans="1:13" x14ac:dyDescent="0.25">
      <c r="A267" s="119" t="s">
        <v>472</v>
      </c>
      <c r="B267" s="120" t="s">
        <v>475</v>
      </c>
      <c r="C267" s="119" t="s">
        <v>176</v>
      </c>
      <c r="D267" s="120" t="s">
        <v>606</v>
      </c>
      <c r="E267" s="133">
        <v>4</v>
      </c>
      <c r="F267" s="133">
        <v>4</v>
      </c>
      <c r="G267" s="133">
        <v>4</v>
      </c>
      <c r="H267" s="133">
        <v>0</v>
      </c>
      <c r="I267" s="133">
        <v>4</v>
      </c>
      <c r="J267" s="133">
        <v>0</v>
      </c>
      <c r="K267" s="133">
        <v>3</v>
      </c>
      <c r="L267" s="133">
        <v>0</v>
      </c>
      <c r="M267" s="133">
        <v>0</v>
      </c>
    </row>
    <row r="268" spans="1:13" x14ac:dyDescent="0.25">
      <c r="A268" s="117" t="s">
        <v>472</v>
      </c>
      <c r="B268" s="118" t="s">
        <v>476</v>
      </c>
      <c r="C268" s="117" t="s">
        <v>176</v>
      </c>
      <c r="D268" s="118" t="s">
        <v>606</v>
      </c>
      <c r="E268" s="131">
        <v>4</v>
      </c>
      <c r="F268" s="131">
        <v>4</v>
      </c>
      <c r="G268" s="131">
        <v>4</v>
      </c>
      <c r="H268" s="131">
        <v>0</v>
      </c>
      <c r="I268" s="131">
        <v>4</v>
      </c>
      <c r="J268" s="131">
        <v>0</v>
      </c>
      <c r="K268" s="131">
        <v>3</v>
      </c>
      <c r="L268" s="131">
        <v>0</v>
      </c>
      <c r="M268" s="131">
        <v>0</v>
      </c>
    </row>
    <row r="269" spans="1:13" x14ac:dyDescent="0.25">
      <c r="A269" s="119" t="s">
        <v>472</v>
      </c>
      <c r="B269" s="120" t="s">
        <v>477</v>
      </c>
      <c r="C269" s="119" t="s">
        <v>176</v>
      </c>
      <c r="D269" s="120" t="s">
        <v>608</v>
      </c>
      <c r="E269" s="133">
        <v>4</v>
      </c>
      <c r="F269" s="133">
        <v>4</v>
      </c>
      <c r="G269" s="133">
        <v>4</v>
      </c>
      <c r="H269" s="133">
        <v>0</v>
      </c>
      <c r="I269" s="133">
        <v>3</v>
      </c>
      <c r="J269" s="133">
        <v>0</v>
      </c>
      <c r="K269" s="133">
        <v>0</v>
      </c>
      <c r="L269" s="133">
        <v>0</v>
      </c>
      <c r="M269" s="133">
        <v>0</v>
      </c>
    </row>
    <row r="270" spans="1:13" x14ac:dyDescent="0.25">
      <c r="A270" s="117" t="s">
        <v>472</v>
      </c>
      <c r="B270" s="118" t="s">
        <v>478</v>
      </c>
      <c r="C270" s="117" t="s">
        <v>177</v>
      </c>
      <c r="D270" s="118" t="s">
        <v>606</v>
      </c>
      <c r="E270" s="131">
        <v>0</v>
      </c>
      <c r="F270" s="131">
        <v>0</v>
      </c>
      <c r="G270" s="131">
        <v>0</v>
      </c>
      <c r="H270" s="131">
        <v>0</v>
      </c>
      <c r="I270" s="131">
        <v>0</v>
      </c>
      <c r="J270" s="131">
        <v>0</v>
      </c>
      <c r="K270" s="131">
        <v>0</v>
      </c>
      <c r="L270" s="131">
        <v>0</v>
      </c>
      <c r="M270" s="131">
        <v>0</v>
      </c>
    </row>
    <row r="271" spans="1:13" x14ac:dyDescent="0.25">
      <c r="A271" s="119" t="s">
        <v>472</v>
      </c>
      <c r="B271" s="120" t="s">
        <v>479</v>
      </c>
      <c r="C271" s="119" t="s">
        <v>176</v>
      </c>
      <c r="D271" s="120" t="s">
        <v>606</v>
      </c>
      <c r="E271" s="133">
        <v>0</v>
      </c>
      <c r="F271" s="133">
        <v>8</v>
      </c>
      <c r="G271" s="133">
        <v>8</v>
      </c>
      <c r="H271" s="133">
        <v>0</v>
      </c>
      <c r="I271" s="133">
        <v>3</v>
      </c>
      <c r="J271" s="133">
        <v>0</v>
      </c>
      <c r="K271" s="133">
        <v>0</v>
      </c>
      <c r="L271" s="133">
        <v>0</v>
      </c>
      <c r="M271" s="133">
        <v>0</v>
      </c>
    </row>
    <row r="272" spans="1:13" x14ac:dyDescent="0.25">
      <c r="A272" s="117" t="s">
        <v>472</v>
      </c>
      <c r="B272" s="118" t="s">
        <v>480</v>
      </c>
      <c r="C272" s="117" t="s">
        <v>176</v>
      </c>
      <c r="D272" s="118" t="s">
        <v>606</v>
      </c>
      <c r="E272" s="131">
        <v>8</v>
      </c>
      <c r="F272" s="131">
        <v>4</v>
      </c>
      <c r="G272" s="131">
        <v>4</v>
      </c>
      <c r="H272" s="131">
        <v>0</v>
      </c>
      <c r="I272" s="131">
        <v>4</v>
      </c>
      <c r="J272" s="131">
        <v>0</v>
      </c>
      <c r="K272" s="131">
        <v>3</v>
      </c>
      <c r="L272" s="131">
        <v>0</v>
      </c>
      <c r="M272" s="131">
        <v>4</v>
      </c>
    </row>
    <row r="273" spans="1:13" x14ac:dyDescent="0.25">
      <c r="A273" s="119" t="s">
        <v>481</v>
      </c>
      <c r="B273" s="120" t="s">
        <v>482</v>
      </c>
      <c r="C273" s="119" t="s">
        <v>176</v>
      </c>
      <c r="D273" s="120" t="s">
        <v>606</v>
      </c>
      <c r="E273" s="133">
        <v>3</v>
      </c>
      <c r="F273" s="133">
        <v>4</v>
      </c>
      <c r="G273" s="133">
        <v>4</v>
      </c>
      <c r="H273" s="133">
        <v>1</v>
      </c>
      <c r="I273" s="133">
        <v>4</v>
      </c>
      <c r="J273" s="133">
        <v>0</v>
      </c>
      <c r="K273" s="133">
        <v>0</v>
      </c>
      <c r="L273" s="133">
        <v>0</v>
      </c>
      <c r="M273" s="133">
        <v>0</v>
      </c>
    </row>
    <row r="274" spans="1:13" x14ac:dyDescent="0.25">
      <c r="A274" s="117" t="s">
        <v>481</v>
      </c>
      <c r="B274" s="118" t="s">
        <v>483</v>
      </c>
      <c r="C274" s="117" t="s">
        <v>176</v>
      </c>
      <c r="D274" s="118" t="s">
        <v>606</v>
      </c>
      <c r="E274" s="131">
        <v>0</v>
      </c>
      <c r="F274" s="131">
        <v>4</v>
      </c>
      <c r="G274" s="131">
        <v>4</v>
      </c>
      <c r="H274" s="131">
        <v>0</v>
      </c>
      <c r="I274" s="131">
        <v>4</v>
      </c>
      <c r="J274" s="131">
        <v>0</v>
      </c>
      <c r="K274" s="131">
        <v>3</v>
      </c>
      <c r="L274" s="131">
        <v>0</v>
      </c>
      <c r="M274" s="131">
        <v>0</v>
      </c>
    </row>
    <row r="275" spans="1:13" x14ac:dyDescent="0.25">
      <c r="A275" s="119" t="s">
        <v>481</v>
      </c>
      <c r="B275" s="120" t="s">
        <v>484</v>
      </c>
      <c r="C275" s="119" t="s">
        <v>176</v>
      </c>
      <c r="D275" s="120" t="s">
        <v>606</v>
      </c>
      <c r="E275" s="133">
        <v>4</v>
      </c>
      <c r="F275" s="133">
        <v>4</v>
      </c>
      <c r="G275" s="133">
        <v>4</v>
      </c>
      <c r="H275" s="133">
        <v>0</v>
      </c>
      <c r="I275" s="133">
        <v>0</v>
      </c>
      <c r="J275" s="133">
        <v>0</v>
      </c>
      <c r="K275" s="133">
        <v>0</v>
      </c>
      <c r="L275" s="133">
        <v>0</v>
      </c>
      <c r="M275" s="133">
        <v>0</v>
      </c>
    </row>
    <row r="276" spans="1:13" x14ac:dyDescent="0.25">
      <c r="A276" s="117" t="s">
        <v>481</v>
      </c>
      <c r="B276" s="118" t="s">
        <v>485</v>
      </c>
      <c r="C276" s="117" t="s">
        <v>176</v>
      </c>
      <c r="D276" s="118" t="s">
        <v>606</v>
      </c>
      <c r="E276" s="131">
        <v>4</v>
      </c>
      <c r="F276" s="131">
        <v>4</v>
      </c>
      <c r="G276" s="131">
        <v>4</v>
      </c>
      <c r="H276" s="131">
        <v>0</v>
      </c>
      <c r="I276" s="131">
        <v>4</v>
      </c>
      <c r="J276" s="131">
        <v>0</v>
      </c>
      <c r="K276" s="131">
        <v>0</v>
      </c>
      <c r="L276" s="131">
        <v>0</v>
      </c>
      <c r="M276" s="131">
        <v>0</v>
      </c>
    </row>
    <row r="277" spans="1:13" x14ac:dyDescent="0.25">
      <c r="A277" s="119" t="s">
        <v>481</v>
      </c>
      <c r="B277" s="120" t="s">
        <v>486</v>
      </c>
      <c r="C277" s="119" t="s">
        <v>176</v>
      </c>
      <c r="D277" s="120" t="s">
        <v>606</v>
      </c>
      <c r="E277" s="133">
        <v>3</v>
      </c>
      <c r="F277" s="133">
        <v>8</v>
      </c>
      <c r="G277" s="133">
        <v>8</v>
      </c>
      <c r="H277" s="133">
        <v>0</v>
      </c>
      <c r="I277" s="133">
        <v>4</v>
      </c>
      <c r="J277" s="133">
        <v>0</v>
      </c>
      <c r="K277" s="133">
        <v>0</v>
      </c>
      <c r="L277" s="133">
        <v>0</v>
      </c>
      <c r="M277" s="133">
        <v>0</v>
      </c>
    </row>
    <row r="278" spans="1:13" x14ac:dyDescent="0.25">
      <c r="A278" s="117" t="s">
        <v>481</v>
      </c>
      <c r="B278" s="118" t="s">
        <v>487</v>
      </c>
      <c r="C278" s="117" t="s">
        <v>176</v>
      </c>
      <c r="D278" s="118" t="s">
        <v>606</v>
      </c>
      <c r="E278" s="131">
        <v>4</v>
      </c>
      <c r="F278" s="131">
        <v>4</v>
      </c>
      <c r="G278" s="131">
        <v>4</v>
      </c>
      <c r="H278" s="131">
        <v>0</v>
      </c>
      <c r="I278" s="131">
        <v>4</v>
      </c>
      <c r="J278" s="131">
        <v>0</v>
      </c>
      <c r="K278" s="131">
        <v>0</v>
      </c>
      <c r="L278" s="131">
        <v>0</v>
      </c>
      <c r="M278" s="131">
        <v>0</v>
      </c>
    </row>
    <row r="279" spans="1:13" x14ac:dyDescent="0.25">
      <c r="A279" s="119" t="s">
        <v>481</v>
      </c>
      <c r="B279" s="120" t="s">
        <v>565</v>
      </c>
      <c r="C279" s="119" t="s">
        <v>177</v>
      </c>
      <c r="D279" s="120" t="s">
        <v>607</v>
      </c>
      <c r="E279" s="133">
        <v>0</v>
      </c>
      <c r="F279" s="133">
        <v>0</v>
      </c>
      <c r="G279" s="133">
        <v>0</v>
      </c>
      <c r="H279" s="133">
        <v>0</v>
      </c>
      <c r="I279" s="133">
        <v>0</v>
      </c>
      <c r="J279" s="133">
        <v>0</v>
      </c>
      <c r="K279" s="133">
        <v>0</v>
      </c>
      <c r="L279" s="133">
        <v>0</v>
      </c>
      <c r="M279" s="133">
        <v>0</v>
      </c>
    </row>
    <row r="280" spans="1:13" x14ac:dyDescent="0.25">
      <c r="A280" s="117" t="s">
        <v>481</v>
      </c>
      <c r="B280" s="118" t="s">
        <v>488</v>
      </c>
      <c r="C280" s="117" t="s">
        <v>177</v>
      </c>
      <c r="D280" s="118" t="s">
        <v>607</v>
      </c>
      <c r="E280" s="131">
        <v>0</v>
      </c>
      <c r="F280" s="131">
        <v>0</v>
      </c>
      <c r="G280" s="131">
        <v>0</v>
      </c>
      <c r="H280" s="131">
        <v>0</v>
      </c>
      <c r="I280" s="131">
        <v>0</v>
      </c>
      <c r="J280" s="131">
        <v>0</v>
      </c>
      <c r="K280" s="131">
        <v>0</v>
      </c>
      <c r="L280" s="131">
        <v>0</v>
      </c>
      <c r="M280" s="131">
        <v>0</v>
      </c>
    </row>
    <row r="281" spans="1:13" x14ac:dyDescent="0.25">
      <c r="A281" s="119" t="s">
        <v>481</v>
      </c>
      <c r="B281" s="120" t="s">
        <v>490</v>
      </c>
      <c r="C281" s="119" t="s">
        <v>177</v>
      </c>
      <c r="D281" s="120" t="s">
        <v>606</v>
      </c>
      <c r="E281" s="133">
        <v>0</v>
      </c>
      <c r="F281" s="133">
        <v>0</v>
      </c>
      <c r="G281" s="133">
        <v>0</v>
      </c>
      <c r="H281" s="133">
        <v>0</v>
      </c>
      <c r="I281" s="133">
        <v>0</v>
      </c>
      <c r="J281" s="133">
        <v>0</v>
      </c>
      <c r="K281" s="133">
        <v>0</v>
      </c>
      <c r="L281" s="133">
        <v>0</v>
      </c>
      <c r="M281" s="133">
        <v>0</v>
      </c>
    </row>
    <row r="282" spans="1:13" x14ac:dyDescent="0.25">
      <c r="A282" s="117" t="s">
        <v>481</v>
      </c>
      <c r="B282" s="118" t="s">
        <v>491</v>
      </c>
      <c r="C282" s="117" t="s">
        <v>176</v>
      </c>
      <c r="D282" s="118" t="s">
        <v>606</v>
      </c>
      <c r="E282" s="131">
        <v>4</v>
      </c>
      <c r="F282" s="131">
        <v>4</v>
      </c>
      <c r="G282" s="131">
        <v>4</v>
      </c>
      <c r="H282" s="131">
        <v>0</v>
      </c>
      <c r="I282" s="131">
        <v>4</v>
      </c>
      <c r="J282" s="131">
        <v>0</v>
      </c>
      <c r="K282" s="131">
        <v>0</v>
      </c>
      <c r="L282" s="131">
        <v>0</v>
      </c>
      <c r="M282" s="131">
        <v>0</v>
      </c>
    </row>
    <row r="283" spans="1:13" x14ac:dyDescent="0.25">
      <c r="A283" s="119" t="s">
        <v>481</v>
      </c>
      <c r="B283" s="120" t="s">
        <v>492</v>
      </c>
      <c r="C283" s="119" t="s">
        <v>176</v>
      </c>
      <c r="D283" s="120" t="s">
        <v>606</v>
      </c>
      <c r="E283" s="133">
        <v>0</v>
      </c>
      <c r="F283" s="133">
        <v>8</v>
      </c>
      <c r="G283" s="133">
        <v>8</v>
      </c>
      <c r="H283" s="133">
        <v>0</v>
      </c>
      <c r="I283" s="133">
        <v>0</v>
      </c>
      <c r="J283" s="133">
        <v>0</v>
      </c>
      <c r="K283" s="133">
        <v>0</v>
      </c>
      <c r="L283" s="133">
        <v>0</v>
      </c>
      <c r="M283" s="133">
        <v>0</v>
      </c>
    </row>
    <row r="284" spans="1:13" x14ac:dyDescent="0.25">
      <c r="A284" s="117" t="s">
        <v>481</v>
      </c>
      <c r="B284" s="118" t="s">
        <v>493</v>
      </c>
      <c r="C284" s="117" t="s">
        <v>176</v>
      </c>
      <c r="D284" s="118" t="s">
        <v>606</v>
      </c>
      <c r="E284" s="131">
        <v>4</v>
      </c>
      <c r="F284" s="131">
        <v>4</v>
      </c>
      <c r="G284" s="131">
        <v>4</v>
      </c>
      <c r="H284" s="131">
        <v>0</v>
      </c>
      <c r="I284" s="131">
        <v>4</v>
      </c>
      <c r="J284" s="131">
        <v>0</v>
      </c>
      <c r="K284" s="131">
        <v>0</v>
      </c>
      <c r="L284" s="131">
        <v>0</v>
      </c>
      <c r="M284" s="131">
        <v>0</v>
      </c>
    </row>
    <row r="285" spans="1:13" x14ac:dyDescent="0.25">
      <c r="A285" s="119" t="s">
        <v>481</v>
      </c>
      <c r="B285" s="120" t="s">
        <v>494</v>
      </c>
      <c r="C285" s="119" t="s">
        <v>176</v>
      </c>
      <c r="D285" s="120" t="s">
        <v>606</v>
      </c>
      <c r="E285" s="133">
        <v>0</v>
      </c>
      <c r="F285" s="133">
        <v>4</v>
      </c>
      <c r="G285" s="133">
        <v>4</v>
      </c>
      <c r="H285" s="133">
        <v>0</v>
      </c>
      <c r="I285" s="133">
        <v>0</v>
      </c>
      <c r="J285" s="133">
        <v>0</v>
      </c>
      <c r="K285" s="133">
        <v>0</v>
      </c>
      <c r="L285" s="133">
        <v>0</v>
      </c>
      <c r="M285" s="133">
        <v>0</v>
      </c>
    </row>
    <row r="286" spans="1:13" x14ac:dyDescent="0.25">
      <c r="A286" s="117" t="s">
        <v>481</v>
      </c>
      <c r="B286" s="118" t="s">
        <v>495</v>
      </c>
      <c r="C286" s="117" t="s">
        <v>176</v>
      </c>
      <c r="D286" s="118" t="s">
        <v>606</v>
      </c>
      <c r="E286" s="131">
        <v>4</v>
      </c>
      <c r="F286" s="131">
        <v>2</v>
      </c>
      <c r="G286" s="131">
        <v>2</v>
      </c>
      <c r="H286" s="131">
        <v>0</v>
      </c>
      <c r="I286" s="131">
        <v>4</v>
      </c>
      <c r="J286" s="131">
        <v>0</v>
      </c>
      <c r="K286" s="131">
        <v>0</v>
      </c>
      <c r="L286" s="131">
        <v>0</v>
      </c>
      <c r="M286" s="131">
        <v>0</v>
      </c>
    </row>
    <row r="287" spans="1:13" x14ac:dyDescent="0.25">
      <c r="A287" s="119" t="s">
        <v>481</v>
      </c>
      <c r="B287" s="120" t="s">
        <v>496</v>
      </c>
      <c r="C287" s="119" t="s">
        <v>176</v>
      </c>
      <c r="D287" s="120" t="s">
        <v>606</v>
      </c>
      <c r="E287" s="133">
        <v>0</v>
      </c>
      <c r="F287" s="133">
        <v>3</v>
      </c>
      <c r="G287" s="133">
        <v>3</v>
      </c>
      <c r="H287" s="133">
        <v>3</v>
      </c>
      <c r="I287" s="133">
        <v>4</v>
      </c>
      <c r="J287" s="133">
        <v>0</v>
      </c>
      <c r="K287" s="133">
        <v>3</v>
      </c>
      <c r="L287" s="133">
        <v>0</v>
      </c>
      <c r="M287" s="133">
        <v>0</v>
      </c>
    </row>
    <row r="288" spans="1:13" x14ac:dyDescent="0.25">
      <c r="A288" s="117" t="s">
        <v>481</v>
      </c>
      <c r="B288" s="118" t="s">
        <v>497</v>
      </c>
      <c r="C288" s="117" t="s">
        <v>177</v>
      </c>
      <c r="D288" s="118" t="s">
        <v>606</v>
      </c>
      <c r="E288" s="131">
        <v>0</v>
      </c>
      <c r="F288" s="131">
        <v>0</v>
      </c>
      <c r="G288" s="131">
        <v>0</v>
      </c>
      <c r="H288" s="131">
        <v>0</v>
      </c>
      <c r="I288" s="131">
        <v>0</v>
      </c>
      <c r="J288" s="131">
        <v>0</v>
      </c>
      <c r="K288" s="131">
        <v>0</v>
      </c>
      <c r="L288" s="131">
        <v>0</v>
      </c>
      <c r="M288" s="131">
        <v>0</v>
      </c>
    </row>
    <row r="289" spans="1:13" x14ac:dyDescent="0.25">
      <c r="A289" s="119" t="s">
        <v>481</v>
      </c>
      <c r="B289" s="120" t="s">
        <v>498</v>
      </c>
      <c r="C289" s="119" t="s">
        <v>177</v>
      </c>
      <c r="D289" s="120" t="s">
        <v>606</v>
      </c>
      <c r="E289" s="133">
        <v>0</v>
      </c>
      <c r="F289" s="133">
        <v>0</v>
      </c>
      <c r="G289" s="133">
        <v>0</v>
      </c>
      <c r="H289" s="133">
        <v>0</v>
      </c>
      <c r="I289" s="133">
        <v>0</v>
      </c>
      <c r="J289" s="133">
        <v>0</v>
      </c>
      <c r="K289" s="133">
        <v>0</v>
      </c>
      <c r="L289" s="133">
        <v>0</v>
      </c>
      <c r="M289" s="133">
        <v>0</v>
      </c>
    </row>
    <row r="290" spans="1:13" x14ac:dyDescent="0.25">
      <c r="A290" s="117" t="s">
        <v>481</v>
      </c>
      <c r="B290" s="118" t="s">
        <v>499</v>
      </c>
      <c r="C290" s="117" t="s">
        <v>176</v>
      </c>
      <c r="D290" s="118" t="s">
        <v>606</v>
      </c>
      <c r="E290" s="131">
        <v>4</v>
      </c>
      <c r="F290" s="131">
        <v>4</v>
      </c>
      <c r="G290" s="131">
        <v>4</v>
      </c>
      <c r="H290" s="131">
        <v>0</v>
      </c>
      <c r="I290" s="131">
        <v>4</v>
      </c>
      <c r="J290" s="131">
        <v>0</v>
      </c>
      <c r="K290" s="131">
        <v>0</v>
      </c>
      <c r="L290" s="131">
        <v>0</v>
      </c>
      <c r="M290" s="131">
        <v>0</v>
      </c>
    </row>
    <row r="291" spans="1:13" x14ac:dyDescent="0.25">
      <c r="A291" s="119" t="s">
        <v>481</v>
      </c>
      <c r="B291" s="120" t="s">
        <v>500</v>
      </c>
      <c r="C291" s="119" t="s">
        <v>176</v>
      </c>
      <c r="D291" s="120" t="s">
        <v>606</v>
      </c>
      <c r="E291" s="133">
        <v>8</v>
      </c>
      <c r="F291" s="133">
        <v>4</v>
      </c>
      <c r="G291" s="133">
        <v>4</v>
      </c>
      <c r="H291" s="133">
        <v>0</v>
      </c>
      <c r="I291" s="133">
        <v>4</v>
      </c>
      <c r="J291" s="133">
        <v>0</v>
      </c>
      <c r="K291" s="133">
        <v>3</v>
      </c>
      <c r="L291" s="133">
        <v>0</v>
      </c>
      <c r="M291" s="133">
        <v>0</v>
      </c>
    </row>
    <row r="292" spans="1:13" x14ac:dyDescent="0.25">
      <c r="A292" s="117" t="s">
        <v>481</v>
      </c>
      <c r="B292" s="118" t="s">
        <v>501</v>
      </c>
      <c r="C292" s="117" t="s">
        <v>176</v>
      </c>
      <c r="D292" s="118" t="s">
        <v>609</v>
      </c>
      <c r="E292" s="131">
        <v>4</v>
      </c>
      <c r="F292" s="131">
        <v>2</v>
      </c>
      <c r="G292" s="131">
        <v>2</v>
      </c>
      <c r="H292" s="131">
        <v>0</v>
      </c>
      <c r="I292" s="131">
        <v>0</v>
      </c>
      <c r="J292" s="131">
        <v>0</v>
      </c>
      <c r="K292" s="131">
        <v>0</v>
      </c>
      <c r="L292" s="131">
        <v>0</v>
      </c>
      <c r="M292" s="131">
        <v>0</v>
      </c>
    </row>
    <row r="293" spans="1:13" x14ac:dyDescent="0.25">
      <c r="A293" s="119" t="s">
        <v>481</v>
      </c>
      <c r="B293" s="120" t="s">
        <v>502</v>
      </c>
      <c r="C293" s="119" t="s">
        <v>176</v>
      </c>
      <c r="D293" s="120" t="s">
        <v>606</v>
      </c>
      <c r="E293" s="133">
        <v>4</v>
      </c>
      <c r="F293" s="133">
        <v>4</v>
      </c>
      <c r="G293" s="133">
        <v>4</v>
      </c>
      <c r="H293" s="133">
        <v>0</v>
      </c>
      <c r="I293" s="133">
        <v>4</v>
      </c>
      <c r="J293" s="133">
        <v>0</v>
      </c>
      <c r="K293" s="133">
        <v>3</v>
      </c>
      <c r="L293" s="133">
        <v>0</v>
      </c>
      <c r="M293" s="133">
        <v>0</v>
      </c>
    </row>
    <row r="294" spans="1:13" x14ac:dyDescent="0.25">
      <c r="A294" s="117" t="s">
        <v>481</v>
      </c>
      <c r="B294" s="118" t="s">
        <v>503</v>
      </c>
      <c r="C294" s="117" t="s">
        <v>176</v>
      </c>
      <c r="D294" s="118" t="s">
        <v>606</v>
      </c>
      <c r="E294" s="131">
        <v>4</v>
      </c>
      <c r="F294" s="131">
        <v>8</v>
      </c>
      <c r="G294" s="131">
        <v>8</v>
      </c>
      <c r="H294" s="131">
        <v>0</v>
      </c>
      <c r="I294" s="131">
        <v>4</v>
      </c>
      <c r="J294" s="131">
        <v>3</v>
      </c>
      <c r="K294" s="131">
        <v>6</v>
      </c>
      <c r="L294" s="131">
        <v>4</v>
      </c>
      <c r="M294" s="131">
        <v>7</v>
      </c>
    </row>
    <row r="295" spans="1:13" x14ac:dyDescent="0.25">
      <c r="A295" s="119" t="s">
        <v>481</v>
      </c>
      <c r="B295" s="120" t="s">
        <v>504</v>
      </c>
      <c r="C295" s="119" t="s">
        <v>176</v>
      </c>
      <c r="D295" s="120" t="s">
        <v>606</v>
      </c>
      <c r="E295" s="133">
        <v>4</v>
      </c>
      <c r="F295" s="133">
        <v>4</v>
      </c>
      <c r="G295" s="133">
        <v>4</v>
      </c>
      <c r="H295" s="133">
        <v>0</v>
      </c>
      <c r="I295" s="133">
        <v>4</v>
      </c>
      <c r="J295" s="133">
        <v>0</v>
      </c>
      <c r="K295" s="133">
        <v>0</v>
      </c>
      <c r="L295" s="133">
        <v>0</v>
      </c>
      <c r="M295" s="133">
        <v>0</v>
      </c>
    </row>
    <row r="296" spans="1:13" x14ac:dyDescent="0.25">
      <c r="A296" s="117" t="s">
        <v>481</v>
      </c>
      <c r="B296" s="118" t="s">
        <v>505</v>
      </c>
      <c r="C296" s="117" t="s">
        <v>176</v>
      </c>
      <c r="D296" s="118" t="s">
        <v>606</v>
      </c>
      <c r="E296" s="131">
        <v>4</v>
      </c>
      <c r="F296" s="131">
        <v>4</v>
      </c>
      <c r="G296" s="131">
        <v>4</v>
      </c>
      <c r="H296" s="131">
        <v>0</v>
      </c>
      <c r="I296" s="131">
        <v>4</v>
      </c>
      <c r="J296" s="131">
        <v>0</v>
      </c>
      <c r="K296" s="131">
        <v>2</v>
      </c>
      <c r="L296" s="131">
        <v>0</v>
      </c>
      <c r="M296" s="131">
        <v>0</v>
      </c>
    </row>
    <row r="297" spans="1:13" x14ac:dyDescent="0.25">
      <c r="A297" s="119" t="s">
        <v>481</v>
      </c>
      <c r="B297" s="120" t="s">
        <v>506</v>
      </c>
      <c r="C297" s="119" t="s">
        <v>176</v>
      </c>
      <c r="D297" s="120" t="s">
        <v>606</v>
      </c>
      <c r="E297" s="133">
        <v>4</v>
      </c>
      <c r="F297" s="133">
        <v>4</v>
      </c>
      <c r="G297" s="133">
        <v>4</v>
      </c>
      <c r="H297" s="133">
        <v>0</v>
      </c>
      <c r="I297" s="133">
        <v>4</v>
      </c>
      <c r="J297" s="133">
        <v>0</v>
      </c>
      <c r="K297" s="133">
        <v>0</v>
      </c>
      <c r="L297" s="133">
        <v>0</v>
      </c>
      <c r="M297" s="133">
        <v>0</v>
      </c>
    </row>
    <row r="298" spans="1:13" x14ac:dyDescent="0.25">
      <c r="A298" s="117" t="s">
        <v>507</v>
      </c>
      <c r="B298" s="118" t="s">
        <v>508</v>
      </c>
      <c r="C298" s="117" t="s">
        <v>176</v>
      </c>
      <c r="D298" s="118" t="s">
        <v>606</v>
      </c>
      <c r="E298" s="131">
        <v>3</v>
      </c>
      <c r="F298" s="131">
        <v>5</v>
      </c>
      <c r="G298" s="131">
        <v>4</v>
      </c>
      <c r="H298" s="131">
        <v>0</v>
      </c>
      <c r="I298" s="131">
        <v>2</v>
      </c>
      <c r="J298" s="131">
        <v>0</v>
      </c>
      <c r="K298" s="131">
        <v>3</v>
      </c>
      <c r="L298" s="131">
        <v>0</v>
      </c>
      <c r="M298" s="131">
        <v>0</v>
      </c>
    </row>
    <row r="299" spans="1:13" x14ac:dyDescent="0.25">
      <c r="A299" s="119" t="s">
        <v>507</v>
      </c>
      <c r="B299" s="120" t="s">
        <v>509</v>
      </c>
      <c r="C299" s="119" t="s">
        <v>177</v>
      </c>
      <c r="D299" s="120" t="s">
        <v>608</v>
      </c>
      <c r="E299" s="133">
        <v>0</v>
      </c>
      <c r="F299" s="133">
        <v>0</v>
      </c>
      <c r="G299" s="133">
        <v>0</v>
      </c>
      <c r="H299" s="133">
        <v>0</v>
      </c>
      <c r="I299" s="133">
        <v>0</v>
      </c>
      <c r="J299" s="133">
        <v>0</v>
      </c>
      <c r="K299" s="133">
        <v>0</v>
      </c>
      <c r="L299" s="133">
        <v>0</v>
      </c>
      <c r="M299" s="133">
        <v>0</v>
      </c>
    </row>
    <row r="300" spans="1:13" x14ac:dyDescent="0.25">
      <c r="A300" s="117" t="s">
        <v>507</v>
      </c>
      <c r="B300" s="118" t="s">
        <v>510</v>
      </c>
      <c r="C300" s="117" t="s">
        <v>176</v>
      </c>
      <c r="D300" s="118" t="s">
        <v>606</v>
      </c>
      <c r="E300" s="131">
        <v>5</v>
      </c>
      <c r="F300" s="131">
        <v>4</v>
      </c>
      <c r="G300" s="131">
        <v>4</v>
      </c>
      <c r="H300" s="131">
        <v>0</v>
      </c>
      <c r="I300" s="131">
        <v>4</v>
      </c>
      <c r="J300" s="131">
        <v>0</v>
      </c>
      <c r="K300" s="131">
        <v>3</v>
      </c>
      <c r="L300" s="131">
        <v>0</v>
      </c>
      <c r="M300" s="131">
        <v>0</v>
      </c>
    </row>
    <row r="301" spans="1:13" x14ac:dyDescent="0.25">
      <c r="A301" s="119" t="s">
        <v>507</v>
      </c>
      <c r="B301" s="120" t="s">
        <v>511</v>
      </c>
      <c r="C301" s="119" t="s">
        <v>176</v>
      </c>
      <c r="D301" s="120" t="s">
        <v>606</v>
      </c>
      <c r="E301" s="133">
        <v>3</v>
      </c>
      <c r="F301" s="133">
        <v>4</v>
      </c>
      <c r="G301" s="133">
        <v>4</v>
      </c>
      <c r="H301" s="133">
        <v>0</v>
      </c>
      <c r="I301" s="133">
        <v>4</v>
      </c>
      <c r="J301" s="133">
        <v>0</v>
      </c>
      <c r="K301" s="133">
        <v>3</v>
      </c>
      <c r="L301" s="133">
        <v>0</v>
      </c>
      <c r="M301" s="133">
        <v>0</v>
      </c>
    </row>
    <row r="302" spans="1:13" x14ac:dyDescent="0.25">
      <c r="A302" s="117" t="s">
        <v>507</v>
      </c>
      <c r="B302" s="118" t="s">
        <v>512</v>
      </c>
      <c r="C302" s="117" t="s">
        <v>176</v>
      </c>
      <c r="D302" s="118" t="s">
        <v>606</v>
      </c>
      <c r="E302" s="131">
        <v>4</v>
      </c>
      <c r="F302" s="131">
        <v>4</v>
      </c>
      <c r="G302" s="131">
        <v>4</v>
      </c>
      <c r="H302" s="131">
        <v>0</v>
      </c>
      <c r="I302" s="131">
        <v>3</v>
      </c>
      <c r="J302" s="131">
        <v>0</v>
      </c>
      <c r="K302" s="131">
        <v>3</v>
      </c>
      <c r="L302" s="131">
        <v>0</v>
      </c>
      <c r="M302" s="131">
        <v>0</v>
      </c>
    </row>
    <row r="303" spans="1:13" x14ac:dyDescent="0.25">
      <c r="A303" s="119" t="s">
        <v>507</v>
      </c>
      <c r="B303" s="120" t="s">
        <v>513</v>
      </c>
      <c r="C303" s="119" t="s">
        <v>176</v>
      </c>
      <c r="D303" s="120" t="s">
        <v>606</v>
      </c>
      <c r="E303" s="133">
        <v>3</v>
      </c>
      <c r="F303" s="133">
        <v>3</v>
      </c>
      <c r="G303" s="133">
        <v>3</v>
      </c>
      <c r="H303" s="133">
        <v>3</v>
      </c>
      <c r="I303" s="133">
        <v>3</v>
      </c>
      <c r="J303" s="133">
        <v>3</v>
      </c>
      <c r="K303" s="133">
        <v>3</v>
      </c>
      <c r="L303" s="133">
        <v>3</v>
      </c>
      <c r="M303" s="133">
        <v>3</v>
      </c>
    </row>
    <row r="304" spans="1:13" x14ac:dyDescent="0.25">
      <c r="A304" s="117" t="s">
        <v>514</v>
      </c>
      <c r="B304" s="118" t="s">
        <v>515</v>
      </c>
      <c r="C304" s="117" t="s">
        <v>177</v>
      </c>
      <c r="D304" s="118" t="s">
        <v>606</v>
      </c>
      <c r="E304" s="131">
        <v>0</v>
      </c>
      <c r="F304" s="131">
        <v>0</v>
      </c>
      <c r="G304" s="131">
        <v>0</v>
      </c>
      <c r="H304" s="131">
        <v>0</v>
      </c>
      <c r="I304" s="131">
        <v>0</v>
      </c>
      <c r="J304" s="131">
        <v>0</v>
      </c>
      <c r="K304" s="131">
        <v>0</v>
      </c>
      <c r="L304" s="131">
        <v>0</v>
      </c>
      <c r="M304" s="131">
        <v>0</v>
      </c>
    </row>
    <row r="305" spans="1:13" x14ac:dyDescent="0.25">
      <c r="A305" s="119" t="s">
        <v>516</v>
      </c>
      <c r="B305" s="120" t="s">
        <v>517</v>
      </c>
      <c r="C305" s="119" t="s">
        <v>176</v>
      </c>
      <c r="D305" s="120" t="s">
        <v>606</v>
      </c>
      <c r="E305" s="133">
        <v>0</v>
      </c>
      <c r="F305" s="133">
        <v>4</v>
      </c>
      <c r="G305" s="133">
        <v>4</v>
      </c>
      <c r="H305" s="133">
        <v>0</v>
      </c>
      <c r="I305" s="133">
        <v>3</v>
      </c>
      <c r="J305" s="133">
        <v>0</v>
      </c>
      <c r="K305" s="133">
        <v>0</v>
      </c>
      <c r="L305" s="133">
        <v>0</v>
      </c>
      <c r="M305" s="133">
        <v>0</v>
      </c>
    </row>
    <row r="306" spans="1:13" x14ac:dyDescent="0.25">
      <c r="A306" s="117" t="s">
        <v>516</v>
      </c>
      <c r="B306" s="118" t="s">
        <v>518</v>
      </c>
      <c r="C306" s="117" t="s">
        <v>176</v>
      </c>
      <c r="D306" s="118" t="s">
        <v>606</v>
      </c>
      <c r="E306" s="131">
        <v>4</v>
      </c>
      <c r="F306" s="131">
        <v>4</v>
      </c>
      <c r="G306" s="131">
        <v>4</v>
      </c>
      <c r="H306" s="131">
        <v>0</v>
      </c>
      <c r="I306" s="131">
        <v>4</v>
      </c>
      <c r="J306" s="131">
        <v>0</v>
      </c>
      <c r="K306" s="131">
        <v>3</v>
      </c>
      <c r="L306" s="131">
        <v>0</v>
      </c>
      <c r="M306" s="131">
        <v>3</v>
      </c>
    </row>
    <row r="307" spans="1:13" x14ac:dyDescent="0.25">
      <c r="A307" s="119" t="s">
        <v>516</v>
      </c>
      <c r="B307" s="120" t="s">
        <v>519</v>
      </c>
      <c r="C307" s="119" t="s">
        <v>176</v>
      </c>
      <c r="D307" s="120" t="s">
        <v>606</v>
      </c>
      <c r="E307" s="133">
        <v>3</v>
      </c>
      <c r="F307" s="133">
        <v>3</v>
      </c>
      <c r="G307" s="133">
        <v>2</v>
      </c>
      <c r="H307" s="133">
        <v>0</v>
      </c>
      <c r="I307" s="133">
        <v>4</v>
      </c>
      <c r="J307" s="133">
        <v>0</v>
      </c>
      <c r="K307" s="133">
        <v>3</v>
      </c>
      <c r="L307" s="133">
        <v>0</v>
      </c>
      <c r="M307" s="133">
        <v>0</v>
      </c>
    </row>
    <row r="308" spans="1:13" x14ac:dyDescent="0.25">
      <c r="A308" s="117" t="s">
        <v>516</v>
      </c>
      <c r="B308" s="118" t="s">
        <v>520</v>
      </c>
      <c r="C308" s="117" t="s">
        <v>176</v>
      </c>
      <c r="D308" s="118" t="s">
        <v>606</v>
      </c>
      <c r="E308" s="131">
        <v>3</v>
      </c>
      <c r="F308" s="131">
        <v>3</v>
      </c>
      <c r="G308" s="131">
        <v>3</v>
      </c>
      <c r="H308" s="131">
        <v>0</v>
      </c>
      <c r="I308" s="131">
        <v>3</v>
      </c>
      <c r="J308" s="131">
        <v>3</v>
      </c>
      <c r="K308" s="131">
        <v>3</v>
      </c>
      <c r="L308" s="131">
        <v>3</v>
      </c>
      <c r="M308" s="131">
        <v>3</v>
      </c>
    </row>
    <row r="309" spans="1:13" x14ac:dyDescent="0.25">
      <c r="A309" s="119" t="s">
        <v>516</v>
      </c>
      <c r="B309" s="120" t="s">
        <v>521</v>
      </c>
      <c r="C309" s="119" t="s">
        <v>176</v>
      </c>
      <c r="D309" s="120" t="s">
        <v>606</v>
      </c>
      <c r="E309" s="133">
        <v>0</v>
      </c>
      <c r="F309" s="133">
        <v>4</v>
      </c>
      <c r="G309" s="133">
        <v>4</v>
      </c>
      <c r="H309" s="133">
        <v>0</v>
      </c>
      <c r="I309" s="133">
        <v>0</v>
      </c>
      <c r="J309" s="133">
        <v>0</v>
      </c>
      <c r="K309" s="133">
        <v>0</v>
      </c>
      <c r="L309" s="133">
        <v>0</v>
      </c>
      <c r="M309" s="133">
        <v>0</v>
      </c>
    </row>
    <row r="310" spans="1:13" x14ac:dyDescent="0.25">
      <c r="A310" s="117" t="s">
        <v>516</v>
      </c>
      <c r="B310" s="118" t="s">
        <v>522</v>
      </c>
      <c r="C310" s="117" t="s">
        <v>177</v>
      </c>
      <c r="D310" s="118" t="s">
        <v>606</v>
      </c>
      <c r="E310" s="131">
        <v>0</v>
      </c>
      <c r="F310" s="131">
        <v>0</v>
      </c>
      <c r="G310" s="131">
        <v>0</v>
      </c>
      <c r="H310" s="131">
        <v>0</v>
      </c>
      <c r="I310" s="131">
        <v>0</v>
      </c>
      <c r="J310" s="131">
        <v>0</v>
      </c>
      <c r="K310" s="131">
        <v>0</v>
      </c>
      <c r="L310" s="131">
        <v>0</v>
      </c>
      <c r="M310" s="131">
        <v>0</v>
      </c>
    </row>
    <row r="311" spans="1:13" x14ac:dyDescent="0.25">
      <c r="A311" s="119" t="s">
        <v>523</v>
      </c>
      <c r="B311" s="120" t="s">
        <v>524</v>
      </c>
      <c r="C311" s="119" t="s">
        <v>176</v>
      </c>
      <c r="D311" s="120" t="s">
        <v>608</v>
      </c>
      <c r="E311" s="133">
        <v>0</v>
      </c>
      <c r="F311" s="133">
        <v>0</v>
      </c>
      <c r="G311" s="133">
        <v>0</v>
      </c>
      <c r="H311" s="133">
        <v>0</v>
      </c>
      <c r="I311" s="133">
        <v>0</v>
      </c>
      <c r="J311" s="133">
        <v>0</v>
      </c>
      <c r="K311" s="133">
        <v>0</v>
      </c>
      <c r="L311" s="133">
        <v>0</v>
      </c>
      <c r="M311" s="133">
        <v>0</v>
      </c>
    </row>
    <row r="312" spans="1:13" x14ac:dyDescent="0.25">
      <c r="A312" s="117" t="s">
        <v>523</v>
      </c>
      <c r="B312" s="118" t="s">
        <v>525</v>
      </c>
      <c r="C312" s="117" t="s">
        <v>176</v>
      </c>
      <c r="D312" s="118" t="s">
        <v>608</v>
      </c>
      <c r="E312" s="131">
        <v>0</v>
      </c>
      <c r="F312" s="131">
        <v>0</v>
      </c>
      <c r="G312" s="131">
        <v>0</v>
      </c>
      <c r="H312" s="131">
        <v>0</v>
      </c>
      <c r="I312" s="131">
        <v>0</v>
      </c>
      <c r="J312" s="131">
        <v>0</v>
      </c>
      <c r="K312" s="131">
        <v>0</v>
      </c>
      <c r="L312" s="131">
        <v>0</v>
      </c>
      <c r="M312" s="131">
        <v>0</v>
      </c>
    </row>
    <row r="313" spans="1:13" x14ac:dyDescent="0.25">
      <c r="A313" s="119" t="s">
        <v>523</v>
      </c>
      <c r="B313" s="120" t="s">
        <v>526</v>
      </c>
      <c r="C313" s="119" t="s">
        <v>176</v>
      </c>
      <c r="D313" s="120" t="s">
        <v>608</v>
      </c>
      <c r="E313" s="133">
        <v>0</v>
      </c>
      <c r="F313" s="133">
        <v>0</v>
      </c>
      <c r="G313" s="133">
        <v>0</v>
      </c>
      <c r="H313" s="133">
        <v>0</v>
      </c>
      <c r="I313" s="133">
        <v>0</v>
      </c>
      <c r="J313" s="133">
        <v>0</v>
      </c>
      <c r="K313" s="133">
        <v>0</v>
      </c>
      <c r="L313" s="133">
        <v>0</v>
      </c>
      <c r="M313" s="133">
        <v>0</v>
      </c>
    </row>
    <row r="314" spans="1:13" x14ac:dyDescent="0.25">
      <c r="A314" s="117" t="s">
        <v>523</v>
      </c>
      <c r="B314" s="118" t="s">
        <v>527</v>
      </c>
      <c r="C314" s="117" t="s">
        <v>176</v>
      </c>
      <c r="D314" s="118" t="s">
        <v>606</v>
      </c>
      <c r="E314" s="131">
        <v>6</v>
      </c>
      <c r="F314" s="131">
        <v>6</v>
      </c>
      <c r="G314" s="131">
        <v>3</v>
      </c>
      <c r="H314" s="131">
        <v>3</v>
      </c>
      <c r="I314" s="131">
        <v>3</v>
      </c>
      <c r="J314" s="131">
        <v>0</v>
      </c>
      <c r="K314" s="131">
        <v>3</v>
      </c>
      <c r="L314" s="131">
        <v>2</v>
      </c>
      <c r="M314" s="131">
        <v>0</v>
      </c>
    </row>
    <row r="315" spans="1:13" x14ac:dyDescent="0.25">
      <c r="A315" s="119" t="s">
        <v>523</v>
      </c>
      <c r="B315" s="120" t="s">
        <v>528</v>
      </c>
      <c r="C315" s="119" t="s">
        <v>176</v>
      </c>
      <c r="D315" s="120" t="s">
        <v>608</v>
      </c>
      <c r="E315" s="133">
        <v>0</v>
      </c>
      <c r="F315" s="133">
        <v>0</v>
      </c>
      <c r="G315" s="133">
        <v>0</v>
      </c>
      <c r="H315" s="133">
        <v>0</v>
      </c>
      <c r="I315" s="133">
        <v>0</v>
      </c>
      <c r="J315" s="133">
        <v>0</v>
      </c>
      <c r="K315" s="133">
        <v>0</v>
      </c>
      <c r="L315" s="133">
        <v>0</v>
      </c>
      <c r="M315" s="133">
        <v>0</v>
      </c>
    </row>
    <row r="316" spans="1:13" x14ac:dyDescent="0.25">
      <c r="A316" s="117" t="s">
        <v>523</v>
      </c>
      <c r="B316" s="118" t="s">
        <v>529</v>
      </c>
      <c r="C316" s="117" t="s">
        <v>176</v>
      </c>
      <c r="D316" s="118" t="s">
        <v>608</v>
      </c>
      <c r="E316" s="131">
        <v>3</v>
      </c>
      <c r="F316" s="131">
        <v>4</v>
      </c>
      <c r="G316" s="131">
        <v>4</v>
      </c>
      <c r="H316" s="131">
        <v>4</v>
      </c>
      <c r="I316" s="131">
        <v>3</v>
      </c>
      <c r="J316" s="131">
        <v>0</v>
      </c>
      <c r="K316" s="131">
        <v>3</v>
      </c>
      <c r="L316" s="131">
        <v>0</v>
      </c>
      <c r="M316" s="131">
        <v>0</v>
      </c>
    </row>
    <row r="317" spans="1:13" x14ac:dyDescent="0.25">
      <c r="A317" s="119" t="s">
        <v>523</v>
      </c>
      <c r="B317" s="120" t="s">
        <v>530</v>
      </c>
      <c r="C317" s="119" t="s">
        <v>177</v>
      </c>
      <c r="D317" s="120" t="s">
        <v>606</v>
      </c>
      <c r="E317" s="133">
        <v>0</v>
      </c>
      <c r="F317" s="133">
        <v>0</v>
      </c>
      <c r="G317" s="133">
        <v>0</v>
      </c>
      <c r="H317" s="133">
        <v>0</v>
      </c>
      <c r="I317" s="133">
        <v>0</v>
      </c>
      <c r="J317" s="133">
        <v>0</v>
      </c>
      <c r="K317" s="133">
        <v>0</v>
      </c>
      <c r="L317" s="133">
        <v>0</v>
      </c>
      <c r="M317" s="133">
        <v>0</v>
      </c>
    </row>
    <row r="318" spans="1:13" x14ac:dyDescent="0.25">
      <c r="A318" s="117" t="s">
        <v>523</v>
      </c>
      <c r="B318" s="118" t="s">
        <v>531</v>
      </c>
      <c r="C318" s="117" t="s">
        <v>176</v>
      </c>
      <c r="D318" s="118" t="s">
        <v>608</v>
      </c>
      <c r="E318" s="131">
        <v>0</v>
      </c>
      <c r="F318" s="131">
        <v>0</v>
      </c>
      <c r="G318" s="131">
        <v>0</v>
      </c>
      <c r="H318" s="131">
        <v>0</v>
      </c>
      <c r="I318" s="131">
        <v>0</v>
      </c>
      <c r="J318" s="131">
        <v>0</v>
      </c>
      <c r="K318" s="131">
        <v>0</v>
      </c>
      <c r="L318" s="131">
        <v>0</v>
      </c>
      <c r="M318" s="131">
        <v>0</v>
      </c>
    </row>
    <row r="319" spans="1:13" x14ac:dyDescent="0.25">
      <c r="A319" s="119" t="s">
        <v>523</v>
      </c>
      <c r="B319" s="120" t="s">
        <v>532</v>
      </c>
      <c r="C319" s="119" t="s">
        <v>176</v>
      </c>
      <c r="D319" s="120" t="s">
        <v>608</v>
      </c>
      <c r="E319" s="133">
        <v>6</v>
      </c>
      <c r="F319" s="133">
        <v>3</v>
      </c>
      <c r="G319" s="133">
        <v>3</v>
      </c>
      <c r="H319" s="133">
        <v>3</v>
      </c>
      <c r="I319" s="133">
        <v>3</v>
      </c>
      <c r="J319" s="133">
        <v>0</v>
      </c>
      <c r="K319" s="133">
        <v>3</v>
      </c>
      <c r="L319" s="133">
        <v>0</v>
      </c>
      <c r="M319" s="133">
        <v>0</v>
      </c>
    </row>
    <row r="320" spans="1:13" x14ac:dyDescent="0.25">
      <c r="A320" s="117" t="s">
        <v>523</v>
      </c>
      <c r="B320" s="118" t="s">
        <v>533</v>
      </c>
      <c r="C320" s="117" t="s">
        <v>176</v>
      </c>
      <c r="D320" s="118" t="s">
        <v>608</v>
      </c>
      <c r="E320" s="131">
        <v>0</v>
      </c>
      <c r="F320" s="131">
        <v>0</v>
      </c>
      <c r="G320" s="131">
        <v>0</v>
      </c>
      <c r="H320" s="131">
        <v>0</v>
      </c>
      <c r="I320" s="131">
        <v>0</v>
      </c>
      <c r="J320" s="131">
        <v>0</v>
      </c>
      <c r="K320" s="131">
        <v>0</v>
      </c>
      <c r="L320" s="131">
        <v>0</v>
      </c>
      <c r="M320" s="131">
        <v>0</v>
      </c>
    </row>
    <row r="321" spans="1:13" x14ac:dyDescent="0.25">
      <c r="A321" s="119" t="s">
        <v>534</v>
      </c>
      <c r="B321" s="120" t="s">
        <v>535</v>
      </c>
      <c r="C321" s="119" t="s">
        <v>177</v>
      </c>
      <c r="D321" s="120" t="s">
        <v>606</v>
      </c>
      <c r="E321" s="133">
        <v>0</v>
      </c>
      <c r="F321" s="133">
        <v>0</v>
      </c>
      <c r="G321" s="133">
        <v>0</v>
      </c>
      <c r="H321" s="133">
        <v>0</v>
      </c>
      <c r="I321" s="133">
        <v>0</v>
      </c>
      <c r="J321" s="133">
        <v>0</v>
      </c>
      <c r="K321" s="133">
        <v>0</v>
      </c>
      <c r="L321" s="133">
        <v>0</v>
      </c>
      <c r="M321" s="133">
        <v>0</v>
      </c>
    </row>
    <row r="322" spans="1:13" x14ac:dyDescent="0.25">
      <c r="A322" s="117" t="s">
        <v>534</v>
      </c>
      <c r="B322" s="118" t="s">
        <v>536</v>
      </c>
      <c r="C322" s="117" t="s">
        <v>176</v>
      </c>
      <c r="D322" s="118" t="s">
        <v>606</v>
      </c>
      <c r="E322" s="131">
        <v>4</v>
      </c>
      <c r="F322" s="131">
        <v>2</v>
      </c>
      <c r="G322" s="131">
        <v>2</v>
      </c>
      <c r="H322" s="131">
        <v>0</v>
      </c>
      <c r="I322" s="131">
        <v>3</v>
      </c>
      <c r="J322" s="131">
        <v>0</v>
      </c>
      <c r="K322" s="131">
        <v>3</v>
      </c>
      <c r="L322" s="131">
        <v>0</v>
      </c>
      <c r="M322" s="131">
        <v>0</v>
      </c>
    </row>
    <row r="323" spans="1:13" x14ac:dyDescent="0.25">
      <c r="A323" s="119" t="s">
        <v>534</v>
      </c>
      <c r="B323" s="120" t="s">
        <v>537</v>
      </c>
      <c r="C323" s="119" t="s">
        <v>177</v>
      </c>
      <c r="D323" s="120" t="s">
        <v>606</v>
      </c>
      <c r="E323" s="133">
        <v>0</v>
      </c>
      <c r="F323" s="133">
        <v>0</v>
      </c>
      <c r="G323" s="133">
        <v>0</v>
      </c>
      <c r="H323" s="133">
        <v>0</v>
      </c>
      <c r="I323" s="133">
        <v>0</v>
      </c>
      <c r="J323" s="133">
        <v>0</v>
      </c>
      <c r="K323" s="133">
        <v>0</v>
      </c>
      <c r="L323" s="133">
        <v>0</v>
      </c>
      <c r="M323" s="133">
        <v>0</v>
      </c>
    </row>
    <row r="324" spans="1:13" x14ac:dyDescent="0.25">
      <c r="A324" s="117" t="s">
        <v>538</v>
      </c>
      <c r="B324" s="118" t="s">
        <v>539</v>
      </c>
      <c r="C324" s="117" t="s">
        <v>176</v>
      </c>
      <c r="D324" s="118" t="s">
        <v>606</v>
      </c>
      <c r="E324" s="131">
        <v>0</v>
      </c>
      <c r="F324" s="131">
        <v>0</v>
      </c>
      <c r="G324" s="131">
        <v>0</v>
      </c>
      <c r="H324" s="131">
        <v>0</v>
      </c>
      <c r="I324" s="131">
        <v>0</v>
      </c>
      <c r="J324" s="131">
        <v>0</v>
      </c>
      <c r="K324" s="131">
        <v>0</v>
      </c>
      <c r="L324" s="131">
        <v>0</v>
      </c>
      <c r="M324" s="131">
        <v>0</v>
      </c>
    </row>
    <row r="325" spans="1:13" x14ac:dyDescent="0.25">
      <c r="A325" s="119" t="s">
        <v>538</v>
      </c>
      <c r="B325" s="120" t="s">
        <v>540</v>
      </c>
      <c r="C325" s="119" t="s">
        <v>176</v>
      </c>
      <c r="D325" s="120" t="s">
        <v>606</v>
      </c>
      <c r="E325" s="133">
        <v>2</v>
      </c>
      <c r="F325" s="133">
        <v>2</v>
      </c>
      <c r="G325" s="133">
        <v>2</v>
      </c>
      <c r="H325" s="133">
        <v>4</v>
      </c>
      <c r="I325" s="133">
        <v>4</v>
      </c>
      <c r="J325" s="133">
        <v>3</v>
      </c>
      <c r="K325" s="133">
        <v>2</v>
      </c>
      <c r="L325" s="133">
        <v>2</v>
      </c>
      <c r="M325" s="133">
        <v>0</v>
      </c>
    </row>
    <row r="326" spans="1:13" ht="14.5" x14ac:dyDescent="0.25">
      <c r="A326" s="117" t="s">
        <v>538</v>
      </c>
      <c r="B326" s="118" t="s">
        <v>624</v>
      </c>
      <c r="C326" s="117" t="s">
        <v>176</v>
      </c>
      <c r="D326" s="118" t="s">
        <v>606</v>
      </c>
      <c r="E326" s="131" t="s">
        <v>622</v>
      </c>
      <c r="F326" s="131" t="s">
        <v>622</v>
      </c>
      <c r="G326" s="131" t="s">
        <v>622</v>
      </c>
      <c r="H326" s="131">
        <v>0</v>
      </c>
      <c r="I326" s="131" t="s">
        <v>622</v>
      </c>
      <c r="J326" s="131" t="s">
        <v>622</v>
      </c>
      <c r="K326" s="131" t="s">
        <v>622</v>
      </c>
      <c r="L326" s="131" t="s">
        <v>622</v>
      </c>
      <c r="M326" s="131">
        <v>0</v>
      </c>
    </row>
    <row r="327" spans="1:13" x14ac:dyDescent="0.25">
      <c r="A327" s="119" t="s">
        <v>538</v>
      </c>
      <c r="B327" s="120" t="s">
        <v>542</v>
      </c>
      <c r="C327" s="119" t="s">
        <v>176</v>
      </c>
      <c r="D327" s="120" t="s">
        <v>606</v>
      </c>
      <c r="E327" s="133">
        <v>0</v>
      </c>
      <c r="F327" s="133">
        <v>2</v>
      </c>
      <c r="G327" s="133">
        <v>2</v>
      </c>
      <c r="H327" s="133">
        <v>4</v>
      </c>
      <c r="I327" s="133">
        <v>4</v>
      </c>
      <c r="J327" s="133">
        <v>0</v>
      </c>
      <c r="K327" s="133">
        <v>0</v>
      </c>
      <c r="L327" s="133">
        <v>0</v>
      </c>
      <c r="M327" s="133">
        <v>0</v>
      </c>
    </row>
    <row r="328" spans="1:13" x14ac:dyDescent="0.25">
      <c r="A328" s="117" t="s">
        <v>538</v>
      </c>
      <c r="B328" s="118" t="s">
        <v>543</v>
      </c>
      <c r="C328" s="117" t="s">
        <v>176</v>
      </c>
      <c r="D328" s="118" t="s">
        <v>606</v>
      </c>
      <c r="E328" s="131">
        <v>3</v>
      </c>
      <c r="F328" s="131">
        <v>2</v>
      </c>
      <c r="G328" s="131">
        <v>2</v>
      </c>
      <c r="H328" s="131">
        <v>4</v>
      </c>
      <c r="I328" s="131">
        <v>4</v>
      </c>
      <c r="J328" s="131">
        <v>0</v>
      </c>
      <c r="K328" s="131">
        <v>0</v>
      </c>
      <c r="L328" s="131">
        <v>0</v>
      </c>
      <c r="M328" s="131">
        <v>0</v>
      </c>
    </row>
    <row r="329" spans="1:13" x14ac:dyDescent="0.25">
      <c r="A329" s="119" t="s">
        <v>538</v>
      </c>
      <c r="B329" s="120" t="s">
        <v>544</v>
      </c>
      <c r="C329" s="119" t="s">
        <v>176</v>
      </c>
      <c r="D329" s="120" t="s">
        <v>606</v>
      </c>
      <c r="E329" s="133">
        <v>0</v>
      </c>
      <c r="F329" s="133">
        <v>3</v>
      </c>
      <c r="G329" s="133">
        <v>1</v>
      </c>
      <c r="H329" s="133">
        <v>0</v>
      </c>
      <c r="I329" s="133">
        <v>0</v>
      </c>
      <c r="J329" s="133">
        <v>0</v>
      </c>
      <c r="K329" s="133">
        <v>0</v>
      </c>
      <c r="L329" s="133">
        <v>0</v>
      </c>
      <c r="M329" s="133">
        <v>0</v>
      </c>
    </row>
    <row r="330" spans="1:13" x14ac:dyDescent="0.25">
      <c r="A330" s="117" t="s">
        <v>538</v>
      </c>
      <c r="B330" s="118" t="s">
        <v>545</v>
      </c>
      <c r="C330" s="117" t="s">
        <v>176</v>
      </c>
      <c r="D330" s="118" t="s">
        <v>606</v>
      </c>
      <c r="E330" s="131">
        <v>0</v>
      </c>
      <c r="F330" s="131">
        <v>30</v>
      </c>
      <c r="G330" s="131">
        <v>45</v>
      </c>
      <c r="H330" s="131">
        <v>0</v>
      </c>
      <c r="I330" s="131">
        <v>0</v>
      </c>
      <c r="J330" s="131">
        <v>0</v>
      </c>
      <c r="K330" s="131">
        <v>0</v>
      </c>
      <c r="L330" s="131">
        <v>0</v>
      </c>
      <c r="M330" s="131">
        <v>0</v>
      </c>
    </row>
    <row r="331" spans="1:13" x14ac:dyDescent="0.25">
      <c r="A331" s="119" t="s">
        <v>538</v>
      </c>
      <c r="B331" s="120" t="s">
        <v>546</v>
      </c>
      <c r="C331" s="119" t="s">
        <v>176</v>
      </c>
      <c r="D331" s="120" t="s">
        <v>606</v>
      </c>
      <c r="E331" s="133">
        <v>0</v>
      </c>
      <c r="F331" s="133">
        <v>0</v>
      </c>
      <c r="G331" s="133">
        <v>0</v>
      </c>
      <c r="H331" s="133">
        <v>0</v>
      </c>
      <c r="I331" s="133">
        <v>0</v>
      </c>
      <c r="J331" s="133">
        <v>0</v>
      </c>
      <c r="K331" s="133">
        <v>0</v>
      </c>
      <c r="L331" s="133">
        <v>0</v>
      </c>
      <c r="M331" s="133">
        <v>0</v>
      </c>
    </row>
    <row r="332" spans="1:13" x14ac:dyDescent="0.25">
      <c r="A332" s="117" t="s">
        <v>547</v>
      </c>
      <c r="B332" s="118" t="s">
        <v>548</v>
      </c>
      <c r="C332" s="117" t="s">
        <v>176</v>
      </c>
      <c r="D332" s="118" t="s">
        <v>607</v>
      </c>
      <c r="E332" s="131">
        <v>0</v>
      </c>
      <c r="F332" s="131">
        <v>4</v>
      </c>
      <c r="G332" s="131">
        <v>4</v>
      </c>
      <c r="H332" s="131">
        <v>0</v>
      </c>
      <c r="I332" s="131">
        <v>4</v>
      </c>
      <c r="J332" s="131">
        <v>0</v>
      </c>
      <c r="K332" s="131">
        <v>0</v>
      </c>
      <c r="L332" s="131">
        <v>0</v>
      </c>
      <c r="M332" s="131">
        <v>0</v>
      </c>
    </row>
    <row r="333" spans="1:13" ht="13" thickBot="1" x14ac:dyDescent="0.3">
      <c r="A333" s="121" t="s">
        <v>547</v>
      </c>
      <c r="B333" s="122" t="s">
        <v>549</v>
      </c>
      <c r="C333" s="121" t="s">
        <v>176</v>
      </c>
      <c r="D333" s="122" t="s">
        <v>606</v>
      </c>
      <c r="E333" s="139">
        <v>4</v>
      </c>
      <c r="F333" s="139">
        <v>4</v>
      </c>
      <c r="G333" s="139">
        <v>4</v>
      </c>
      <c r="H333" s="139">
        <v>0</v>
      </c>
      <c r="I333" s="139">
        <v>4</v>
      </c>
      <c r="J333" s="139">
        <v>0</v>
      </c>
      <c r="K333" s="139">
        <v>2</v>
      </c>
      <c r="L333" s="139">
        <v>0</v>
      </c>
      <c r="M333" s="139">
        <v>0</v>
      </c>
    </row>
    <row r="334" spans="1:13" x14ac:dyDescent="0.25">
      <c r="A334" s="151" t="s">
        <v>623</v>
      </c>
    </row>
    <row r="336" spans="1:13" x14ac:dyDescent="0.25">
      <c r="A336" s="38" t="s">
        <v>164</v>
      </c>
    </row>
    <row r="337" spans="1:1" x14ac:dyDescent="0.25">
      <c r="A337" s="46" t="s">
        <v>111</v>
      </c>
    </row>
  </sheetData>
  <mergeCells count="2">
    <mergeCell ref="A2:B2"/>
    <mergeCell ref="A1:B1"/>
  </mergeCells>
  <hyperlinks>
    <hyperlink ref="A2:B2"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rowBreaks count="4" manualBreakCount="4">
    <brk id="73" max="12" man="1"/>
    <brk id="150" max="12" man="1"/>
    <brk id="224" max="12" man="1"/>
    <brk id="30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9"/>
  <sheetViews>
    <sheetView zoomScaleNormal="100" workbookViewId="0">
      <pane xSplit="2" ySplit="4" topLeftCell="C5" activePane="bottomRight" state="frozen"/>
      <selection pane="topRight"/>
      <selection pane="bottomLeft"/>
      <selection pane="bottomRight" activeCell="D21" sqref="D21"/>
    </sheetView>
  </sheetViews>
  <sheetFormatPr defaultColWidth="9" defaultRowHeight="12.5" x14ac:dyDescent="0.25"/>
  <cols>
    <col min="1" max="1" width="5.81640625" style="141" customWidth="1"/>
    <col min="2" max="2" width="83.453125" style="141" customWidth="1"/>
    <col min="3" max="3" width="38.1796875" style="141" customWidth="1"/>
    <col min="4" max="4" width="16.26953125" style="141" customWidth="1"/>
    <col min="5" max="5" width="9.81640625" style="141" customWidth="1"/>
    <col min="6" max="6" width="8.81640625" style="141" customWidth="1"/>
    <col min="7" max="7" width="12.26953125" style="141" customWidth="1"/>
    <col min="8" max="8" width="11" style="141" customWidth="1"/>
    <col min="9" max="9" width="23.54296875" style="141" customWidth="1"/>
    <col min="10" max="10" width="10.54296875" style="141" customWidth="1"/>
    <col min="11" max="11" width="8.7265625" style="141" bestFit="1" customWidth="1"/>
    <col min="12" max="12" width="12" style="141" customWidth="1"/>
    <col min="13" max="16384" width="9" style="116"/>
  </cols>
  <sheetData>
    <row r="1" spans="1:12" ht="13" x14ac:dyDescent="0.3">
      <c r="A1" s="140" t="s">
        <v>635</v>
      </c>
    </row>
    <row r="2" spans="1:12" x14ac:dyDescent="0.25">
      <c r="A2" s="428" t="s">
        <v>46</v>
      </c>
      <c r="B2" s="428"/>
    </row>
    <row r="3" spans="1:12" ht="13" x14ac:dyDescent="0.3">
      <c r="A3" s="182"/>
      <c r="B3" s="108"/>
      <c r="C3" s="108"/>
      <c r="D3" s="108"/>
      <c r="E3" s="190"/>
      <c r="F3" s="190"/>
      <c r="G3" s="190"/>
      <c r="H3" s="190"/>
      <c r="I3" s="191"/>
      <c r="J3" s="434" t="s">
        <v>679</v>
      </c>
      <c r="K3" s="434"/>
      <c r="L3" s="434"/>
    </row>
    <row r="4" spans="1:12" ht="35" x14ac:dyDescent="0.3">
      <c r="A4" s="107" t="s">
        <v>169</v>
      </c>
      <c r="B4" s="108" t="s">
        <v>170</v>
      </c>
      <c r="C4" s="108" t="s">
        <v>636</v>
      </c>
      <c r="D4" s="108" t="s">
        <v>637</v>
      </c>
      <c r="E4" s="190" t="s">
        <v>638</v>
      </c>
      <c r="F4" s="190" t="s">
        <v>639</v>
      </c>
      <c r="G4" s="190" t="s">
        <v>640</v>
      </c>
      <c r="H4" s="190" t="s">
        <v>678</v>
      </c>
      <c r="I4" s="191" t="s">
        <v>641</v>
      </c>
      <c r="J4" s="192" t="s">
        <v>642</v>
      </c>
      <c r="K4" s="192" t="s">
        <v>643</v>
      </c>
      <c r="L4" s="192" t="s">
        <v>644</v>
      </c>
    </row>
    <row r="5" spans="1:12" x14ac:dyDescent="0.25">
      <c r="A5" s="117" t="s">
        <v>174</v>
      </c>
      <c r="B5" s="118" t="s">
        <v>175</v>
      </c>
      <c r="C5" s="118" t="s">
        <v>645</v>
      </c>
      <c r="D5" s="118" t="s">
        <v>608</v>
      </c>
      <c r="E5" s="117">
        <v>12</v>
      </c>
      <c r="F5" s="117">
        <v>11</v>
      </c>
      <c r="G5" s="154">
        <v>0</v>
      </c>
      <c r="H5" s="154">
        <v>0</v>
      </c>
      <c r="I5" s="118" t="s">
        <v>646</v>
      </c>
      <c r="J5" s="153">
        <v>57432</v>
      </c>
      <c r="K5" s="153">
        <v>57432</v>
      </c>
      <c r="L5" s="153">
        <v>57432</v>
      </c>
    </row>
    <row r="6" spans="1:12" x14ac:dyDescent="0.25">
      <c r="A6" s="119" t="s">
        <v>174</v>
      </c>
      <c r="B6" s="120" t="s">
        <v>178</v>
      </c>
      <c r="C6" s="120" t="s">
        <v>645</v>
      </c>
      <c r="D6" s="120" t="s">
        <v>606</v>
      </c>
      <c r="E6" s="119">
        <v>16</v>
      </c>
      <c r="F6" s="119">
        <v>4</v>
      </c>
      <c r="G6" s="155">
        <v>1</v>
      </c>
      <c r="H6" s="155">
        <v>0</v>
      </c>
      <c r="I6" s="120" t="s">
        <v>647</v>
      </c>
      <c r="J6" s="133">
        <v>10440</v>
      </c>
      <c r="K6" s="133">
        <v>10440</v>
      </c>
      <c r="L6" s="133">
        <v>17040</v>
      </c>
    </row>
    <row r="7" spans="1:12" ht="14.5" x14ac:dyDescent="0.25">
      <c r="A7" s="117" t="s">
        <v>179</v>
      </c>
      <c r="B7" s="118" t="s">
        <v>180</v>
      </c>
      <c r="C7" s="118" t="s">
        <v>645</v>
      </c>
      <c r="D7" s="118" t="s">
        <v>606</v>
      </c>
      <c r="E7" s="400" t="s">
        <v>655</v>
      </c>
      <c r="F7" s="117" t="s">
        <v>622</v>
      </c>
      <c r="G7" s="154">
        <v>0</v>
      </c>
      <c r="H7" s="154">
        <v>0</v>
      </c>
      <c r="I7" s="118" t="s">
        <v>648</v>
      </c>
      <c r="J7" s="156" t="s">
        <v>622</v>
      </c>
      <c r="K7" s="156" t="s">
        <v>622</v>
      </c>
      <c r="L7" s="156" t="s">
        <v>622</v>
      </c>
    </row>
    <row r="8" spans="1:12" x14ac:dyDescent="0.25">
      <c r="A8" s="119" t="s">
        <v>179</v>
      </c>
      <c r="B8" s="120" t="s">
        <v>181</v>
      </c>
      <c r="C8" s="120" t="s">
        <v>645</v>
      </c>
      <c r="D8" s="120" t="s">
        <v>606</v>
      </c>
      <c r="E8" s="119">
        <v>15</v>
      </c>
      <c r="F8" s="119">
        <v>4</v>
      </c>
      <c r="G8" s="155">
        <v>0</v>
      </c>
      <c r="H8" s="155">
        <v>0</v>
      </c>
      <c r="I8" s="120" t="s">
        <v>649</v>
      </c>
      <c r="J8" s="133">
        <v>26046</v>
      </c>
      <c r="K8" s="133">
        <v>26046</v>
      </c>
      <c r="L8" s="133">
        <v>54005</v>
      </c>
    </row>
    <row r="9" spans="1:12" x14ac:dyDescent="0.25">
      <c r="A9" s="117" t="s">
        <v>182</v>
      </c>
      <c r="B9" s="118" t="s">
        <v>553</v>
      </c>
      <c r="C9" s="118" t="s">
        <v>645</v>
      </c>
      <c r="D9" s="118" t="s">
        <v>606</v>
      </c>
      <c r="E9" s="117">
        <v>16</v>
      </c>
      <c r="F9" s="117">
        <v>5</v>
      </c>
      <c r="G9" s="154">
        <v>0</v>
      </c>
      <c r="H9" s="154">
        <v>0</v>
      </c>
      <c r="I9" s="118" t="s">
        <v>646</v>
      </c>
      <c r="J9" s="131">
        <v>61116</v>
      </c>
      <c r="K9" s="131">
        <v>61116</v>
      </c>
      <c r="L9" s="131">
        <v>61116</v>
      </c>
    </row>
    <row r="10" spans="1:12" x14ac:dyDescent="0.25">
      <c r="A10" s="119" t="s">
        <v>182</v>
      </c>
      <c r="B10" s="120" t="s">
        <v>554</v>
      </c>
      <c r="C10" s="120" t="s">
        <v>645</v>
      </c>
      <c r="D10" s="120" t="s">
        <v>608</v>
      </c>
      <c r="E10" s="119">
        <v>12</v>
      </c>
      <c r="F10" s="119">
        <v>11</v>
      </c>
      <c r="G10" s="155">
        <v>0</v>
      </c>
      <c r="H10" s="155">
        <v>0</v>
      </c>
      <c r="I10" s="120" t="s">
        <v>646</v>
      </c>
      <c r="J10" s="133">
        <v>56335</v>
      </c>
      <c r="K10" s="133">
        <v>56335</v>
      </c>
      <c r="L10" s="133">
        <v>56335</v>
      </c>
    </row>
    <row r="11" spans="1:12" x14ac:dyDescent="0.25">
      <c r="A11" s="117" t="s">
        <v>182</v>
      </c>
      <c r="B11" s="118" t="s">
        <v>183</v>
      </c>
      <c r="C11" s="118" t="s">
        <v>645</v>
      </c>
      <c r="D11" s="118" t="s">
        <v>606</v>
      </c>
      <c r="E11" s="117">
        <v>16</v>
      </c>
      <c r="F11" s="117">
        <v>4</v>
      </c>
      <c r="G11" s="154">
        <v>0</v>
      </c>
      <c r="H11" s="154">
        <v>0</v>
      </c>
      <c r="I11" s="118" t="s">
        <v>649</v>
      </c>
      <c r="J11" s="131">
        <v>19043</v>
      </c>
      <c r="K11" s="131">
        <v>33021</v>
      </c>
      <c r="L11" s="131">
        <v>36269</v>
      </c>
    </row>
    <row r="12" spans="1:12" x14ac:dyDescent="0.25">
      <c r="A12" s="119" t="s">
        <v>182</v>
      </c>
      <c r="B12" s="120" t="s">
        <v>184</v>
      </c>
      <c r="C12" s="120" t="s">
        <v>645</v>
      </c>
      <c r="D12" s="120" t="s">
        <v>606</v>
      </c>
      <c r="E12" s="119">
        <v>16</v>
      </c>
      <c r="F12" s="119">
        <v>4</v>
      </c>
      <c r="G12" s="155">
        <v>1</v>
      </c>
      <c r="H12" s="155">
        <v>0</v>
      </c>
      <c r="I12" s="120" t="s">
        <v>649</v>
      </c>
      <c r="J12" s="133">
        <v>18369</v>
      </c>
      <c r="K12" s="133">
        <v>18369</v>
      </c>
      <c r="L12" s="133">
        <v>31127</v>
      </c>
    </row>
    <row r="13" spans="1:12" x14ac:dyDescent="0.25">
      <c r="A13" s="117" t="s">
        <v>182</v>
      </c>
      <c r="B13" s="118" t="s">
        <v>185</v>
      </c>
      <c r="C13" s="118" t="s">
        <v>650</v>
      </c>
      <c r="D13" s="118" t="s">
        <v>606</v>
      </c>
      <c r="E13" s="117">
        <v>15</v>
      </c>
      <c r="F13" s="117">
        <v>4</v>
      </c>
      <c r="G13" s="154">
        <v>1</v>
      </c>
      <c r="H13" s="154">
        <v>1</v>
      </c>
      <c r="I13" s="118" t="s">
        <v>648</v>
      </c>
      <c r="J13" s="131">
        <v>45675</v>
      </c>
      <c r="K13" s="131">
        <v>45675</v>
      </c>
      <c r="L13" s="131">
        <v>84675</v>
      </c>
    </row>
    <row r="14" spans="1:12" x14ac:dyDescent="0.25">
      <c r="A14" s="119" t="s">
        <v>182</v>
      </c>
      <c r="B14" s="120" t="s">
        <v>186</v>
      </c>
      <c r="C14" s="120" t="s">
        <v>645</v>
      </c>
      <c r="D14" s="120" t="s">
        <v>606</v>
      </c>
      <c r="E14" s="119">
        <v>16</v>
      </c>
      <c r="F14" s="119">
        <v>4</v>
      </c>
      <c r="G14" s="155">
        <v>0</v>
      </c>
      <c r="H14" s="155">
        <v>0</v>
      </c>
      <c r="I14" s="120" t="s">
        <v>648</v>
      </c>
      <c r="J14" s="133">
        <v>13974</v>
      </c>
      <c r="K14" s="133">
        <v>31200</v>
      </c>
      <c r="L14" s="133">
        <v>31200</v>
      </c>
    </row>
    <row r="15" spans="1:12" x14ac:dyDescent="0.25">
      <c r="A15" s="117" t="s">
        <v>182</v>
      </c>
      <c r="B15" s="118" t="s">
        <v>187</v>
      </c>
      <c r="C15" s="118" t="s">
        <v>645</v>
      </c>
      <c r="D15" s="118" t="s">
        <v>606</v>
      </c>
      <c r="E15" s="117">
        <v>16</v>
      </c>
      <c r="F15" s="117">
        <v>4</v>
      </c>
      <c r="G15" s="154">
        <v>0</v>
      </c>
      <c r="H15" s="154">
        <v>0</v>
      </c>
      <c r="I15" s="118" t="s">
        <v>649</v>
      </c>
      <c r="J15" s="131">
        <v>12440</v>
      </c>
      <c r="K15" s="131">
        <v>23711</v>
      </c>
      <c r="L15" s="131">
        <v>23711</v>
      </c>
    </row>
    <row r="16" spans="1:12" x14ac:dyDescent="0.25">
      <c r="A16" s="119" t="s">
        <v>182</v>
      </c>
      <c r="B16" s="120" t="s">
        <v>188</v>
      </c>
      <c r="C16" s="120" t="s">
        <v>645</v>
      </c>
      <c r="D16" s="120" t="s">
        <v>606</v>
      </c>
      <c r="E16" s="119">
        <v>15</v>
      </c>
      <c r="F16" s="119">
        <v>4</v>
      </c>
      <c r="G16" s="155">
        <v>0</v>
      </c>
      <c r="H16" s="155">
        <v>0</v>
      </c>
      <c r="I16" s="120" t="s">
        <v>648</v>
      </c>
      <c r="J16" s="133">
        <v>19374</v>
      </c>
      <c r="K16" s="133">
        <v>19374</v>
      </c>
      <c r="L16" s="133">
        <v>32997</v>
      </c>
    </row>
    <row r="17" spans="1:12" x14ac:dyDescent="0.25">
      <c r="A17" s="117" t="s">
        <v>189</v>
      </c>
      <c r="B17" s="118" t="s">
        <v>555</v>
      </c>
      <c r="C17" s="118" t="s">
        <v>650</v>
      </c>
      <c r="D17" s="118" t="s">
        <v>606</v>
      </c>
      <c r="E17" s="117">
        <v>16</v>
      </c>
      <c r="F17" s="117">
        <v>4</v>
      </c>
      <c r="G17" s="154">
        <v>0</v>
      </c>
      <c r="H17" s="154">
        <v>0</v>
      </c>
      <c r="I17" s="118" t="s">
        <v>648</v>
      </c>
      <c r="J17" s="131">
        <v>21008</v>
      </c>
      <c r="K17" s="131">
        <v>21008</v>
      </c>
      <c r="L17" s="131">
        <v>38690</v>
      </c>
    </row>
    <row r="18" spans="1:12" x14ac:dyDescent="0.25">
      <c r="A18" s="119" t="s">
        <v>189</v>
      </c>
      <c r="B18" s="120" t="s">
        <v>190</v>
      </c>
      <c r="C18" s="120" t="s">
        <v>645</v>
      </c>
      <c r="D18" s="120" t="s">
        <v>606</v>
      </c>
      <c r="E18" s="119">
        <v>16</v>
      </c>
      <c r="F18" s="119">
        <v>4</v>
      </c>
      <c r="G18" s="155">
        <v>1</v>
      </c>
      <c r="H18" s="155">
        <v>0</v>
      </c>
      <c r="I18" s="120" t="s">
        <v>163</v>
      </c>
      <c r="J18" s="133">
        <v>22400</v>
      </c>
      <c r="K18" s="133">
        <v>22400</v>
      </c>
      <c r="L18" s="133">
        <v>44204</v>
      </c>
    </row>
    <row r="19" spans="1:12" x14ac:dyDescent="0.25">
      <c r="A19" s="117" t="s">
        <v>191</v>
      </c>
      <c r="B19" s="118" t="s">
        <v>192</v>
      </c>
      <c r="C19" s="118" t="s">
        <v>645</v>
      </c>
      <c r="D19" s="118" t="s">
        <v>606</v>
      </c>
      <c r="E19" s="117">
        <v>16</v>
      </c>
      <c r="F19" s="117">
        <v>4</v>
      </c>
      <c r="G19" s="154">
        <v>2</v>
      </c>
      <c r="H19" s="154">
        <v>0</v>
      </c>
      <c r="I19" s="118" t="s">
        <v>647</v>
      </c>
      <c r="J19" s="131">
        <v>12365</v>
      </c>
      <c r="K19" s="131">
        <v>12365</v>
      </c>
      <c r="L19" s="131">
        <v>26511</v>
      </c>
    </row>
    <row r="20" spans="1:12" x14ac:dyDescent="0.25">
      <c r="A20" s="119" t="s">
        <v>191</v>
      </c>
      <c r="B20" s="120" t="s">
        <v>193</v>
      </c>
      <c r="C20" s="120" t="s">
        <v>645</v>
      </c>
      <c r="D20" s="120" t="s">
        <v>606</v>
      </c>
      <c r="E20" s="119">
        <v>16</v>
      </c>
      <c r="F20" s="119">
        <v>4</v>
      </c>
      <c r="G20" s="155">
        <v>0</v>
      </c>
      <c r="H20" s="155">
        <v>0</v>
      </c>
      <c r="I20" s="120" t="s">
        <v>649</v>
      </c>
      <c r="J20" s="133">
        <v>63405</v>
      </c>
      <c r="K20" s="133">
        <v>63405</v>
      </c>
      <c r="L20" s="133">
        <v>63405</v>
      </c>
    </row>
    <row r="21" spans="1:12" x14ac:dyDescent="0.25">
      <c r="A21" s="117" t="s">
        <v>191</v>
      </c>
      <c r="B21" s="118" t="s">
        <v>194</v>
      </c>
      <c r="C21" s="118" t="s">
        <v>645</v>
      </c>
      <c r="D21" s="118" t="s">
        <v>606</v>
      </c>
      <c r="E21" s="117">
        <v>16</v>
      </c>
      <c r="F21" s="117">
        <v>3</v>
      </c>
      <c r="G21" s="154">
        <v>1</v>
      </c>
      <c r="H21" s="154">
        <v>0</v>
      </c>
      <c r="I21" s="118" t="s">
        <v>163</v>
      </c>
      <c r="J21" s="131">
        <v>60665</v>
      </c>
      <c r="K21" s="131">
        <v>60665</v>
      </c>
      <c r="L21" s="131">
        <v>60665</v>
      </c>
    </row>
    <row r="22" spans="1:12" x14ac:dyDescent="0.25">
      <c r="A22" s="119" t="s">
        <v>191</v>
      </c>
      <c r="B22" s="120" t="s">
        <v>195</v>
      </c>
      <c r="C22" s="120" t="s">
        <v>645</v>
      </c>
      <c r="D22" s="120" t="s">
        <v>606</v>
      </c>
      <c r="E22" s="119">
        <v>18</v>
      </c>
      <c r="F22" s="119">
        <v>4</v>
      </c>
      <c r="G22" s="155">
        <v>1</v>
      </c>
      <c r="H22" s="155">
        <v>0</v>
      </c>
      <c r="I22" s="120" t="s">
        <v>649</v>
      </c>
      <c r="J22" s="133">
        <v>14570</v>
      </c>
      <c r="K22" s="133">
        <v>14570</v>
      </c>
      <c r="L22" s="133">
        <v>26722</v>
      </c>
    </row>
    <row r="23" spans="1:12" x14ac:dyDescent="0.25">
      <c r="A23" s="117" t="s">
        <v>191</v>
      </c>
      <c r="B23" s="118" t="s">
        <v>196</v>
      </c>
      <c r="C23" s="118" t="s">
        <v>645</v>
      </c>
      <c r="D23" s="118" t="s">
        <v>606</v>
      </c>
      <c r="E23" s="117">
        <v>18</v>
      </c>
      <c r="F23" s="117">
        <v>4</v>
      </c>
      <c r="G23" s="154">
        <v>2</v>
      </c>
      <c r="H23" s="154">
        <v>0</v>
      </c>
      <c r="I23" s="118" t="s">
        <v>648</v>
      </c>
      <c r="J23" s="131">
        <v>12442</v>
      </c>
      <c r="K23" s="131">
        <v>23566</v>
      </c>
      <c r="L23" s="131">
        <v>23566</v>
      </c>
    </row>
    <row r="24" spans="1:12" x14ac:dyDescent="0.25">
      <c r="A24" s="119" t="s">
        <v>191</v>
      </c>
      <c r="B24" s="120" t="s">
        <v>556</v>
      </c>
      <c r="C24" s="120" t="s">
        <v>645</v>
      </c>
      <c r="D24" s="120" t="s">
        <v>607</v>
      </c>
      <c r="E24" s="119">
        <v>10</v>
      </c>
      <c r="F24" s="119">
        <v>7</v>
      </c>
      <c r="G24" s="155">
        <v>0</v>
      </c>
      <c r="H24" s="155">
        <v>0</v>
      </c>
      <c r="I24" s="120" t="s">
        <v>646</v>
      </c>
      <c r="J24" s="133">
        <v>70560</v>
      </c>
      <c r="K24" s="133">
        <v>70560</v>
      </c>
      <c r="L24" s="133">
        <v>70560</v>
      </c>
    </row>
    <row r="25" spans="1:12" x14ac:dyDescent="0.25">
      <c r="A25" s="117" t="s">
        <v>191</v>
      </c>
      <c r="B25" s="118" t="s">
        <v>197</v>
      </c>
      <c r="C25" s="118" t="s">
        <v>645</v>
      </c>
      <c r="D25" s="118" t="s">
        <v>607</v>
      </c>
      <c r="E25" s="117">
        <v>10</v>
      </c>
      <c r="F25" s="117">
        <v>7</v>
      </c>
      <c r="G25" s="154">
        <v>0</v>
      </c>
      <c r="H25" s="154">
        <v>0</v>
      </c>
      <c r="I25" s="118" t="s">
        <v>646</v>
      </c>
      <c r="J25" s="131">
        <v>68497</v>
      </c>
      <c r="K25" s="131">
        <v>68497</v>
      </c>
      <c r="L25" s="131">
        <v>68497</v>
      </c>
    </row>
    <row r="26" spans="1:12" x14ac:dyDescent="0.25">
      <c r="A26" s="119" t="s">
        <v>191</v>
      </c>
      <c r="B26" s="120" t="s">
        <v>198</v>
      </c>
      <c r="C26" s="120" t="s">
        <v>645</v>
      </c>
      <c r="D26" s="120" t="s">
        <v>607</v>
      </c>
      <c r="E26" s="119">
        <v>10</v>
      </c>
      <c r="F26" s="119">
        <v>7</v>
      </c>
      <c r="G26" s="155">
        <v>0</v>
      </c>
      <c r="H26" s="155">
        <v>0</v>
      </c>
      <c r="I26" s="120" t="s">
        <v>646</v>
      </c>
      <c r="J26" s="133">
        <v>69338</v>
      </c>
      <c r="K26" s="133">
        <v>69338</v>
      </c>
      <c r="L26" s="133">
        <v>69338</v>
      </c>
    </row>
    <row r="27" spans="1:12" x14ac:dyDescent="0.25">
      <c r="A27" s="117" t="s">
        <v>191</v>
      </c>
      <c r="B27" s="118" t="s">
        <v>199</v>
      </c>
      <c r="C27" s="118" t="s">
        <v>645</v>
      </c>
      <c r="D27" s="118" t="s">
        <v>606</v>
      </c>
      <c r="E27" s="117">
        <v>17</v>
      </c>
      <c r="F27" s="117">
        <v>4</v>
      </c>
      <c r="G27" s="154">
        <v>2</v>
      </c>
      <c r="H27" s="154">
        <v>0</v>
      </c>
      <c r="I27" s="118" t="s">
        <v>648</v>
      </c>
      <c r="J27" s="131">
        <v>12963</v>
      </c>
      <c r="K27" s="131">
        <v>12963</v>
      </c>
      <c r="L27" s="131">
        <v>24611</v>
      </c>
    </row>
    <row r="28" spans="1:12" x14ac:dyDescent="0.25">
      <c r="A28" s="119" t="s">
        <v>191</v>
      </c>
      <c r="B28" s="120" t="s">
        <v>200</v>
      </c>
      <c r="C28" s="120" t="s">
        <v>645</v>
      </c>
      <c r="D28" s="120" t="s">
        <v>606</v>
      </c>
      <c r="E28" s="119">
        <v>18</v>
      </c>
      <c r="F28" s="119">
        <v>4</v>
      </c>
      <c r="G28" s="155">
        <v>2</v>
      </c>
      <c r="H28" s="155">
        <v>0</v>
      </c>
      <c r="I28" s="120" t="s">
        <v>163</v>
      </c>
      <c r="J28" s="133">
        <v>19910</v>
      </c>
      <c r="K28" s="133">
        <v>19910</v>
      </c>
      <c r="L28" s="133">
        <v>28413</v>
      </c>
    </row>
    <row r="29" spans="1:12" x14ac:dyDescent="0.25">
      <c r="A29" s="117" t="s">
        <v>191</v>
      </c>
      <c r="B29" s="118" t="s">
        <v>201</v>
      </c>
      <c r="C29" s="118" t="s">
        <v>650</v>
      </c>
      <c r="D29" s="118" t="s">
        <v>608</v>
      </c>
      <c r="E29" s="117">
        <v>12</v>
      </c>
      <c r="F29" s="117">
        <v>6</v>
      </c>
      <c r="G29" s="154">
        <v>1</v>
      </c>
      <c r="H29" s="154">
        <v>0</v>
      </c>
      <c r="I29" s="118" t="s">
        <v>648</v>
      </c>
      <c r="J29" s="131">
        <v>15372</v>
      </c>
      <c r="K29" s="131">
        <v>15372</v>
      </c>
      <c r="L29" s="131">
        <v>33614</v>
      </c>
    </row>
    <row r="30" spans="1:12" x14ac:dyDescent="0.25">
      <c r="A30" s="119" t="s">
        <v>191</v>
      </c>
      <c r="B30" s="120" t="s">
        <v>202</v>
      </c>
      <c r="C30" s="120" t="s">
        <v>645</v>
      </c>
      <c r="D30" s="120" t="s">
        <v>606</v>
      </c>
      <c r="E30" s="119">
        <v>18</v>
      </c>
      <c r="F30" s="119">
        <v>4</v>
      </c>
      <c r="G30" s="155">
        <v>0</v>
      </c>
      <c r="H30" s="155">
        <v>0</v>
      </c>
      <c r="I30" s="120" t="s">
        <v>648</v>
      </c>
      <c r="J30" s="133">
        <v>11737</v>
      </c>
      <c r="K30" s="133">
        <v>11737</v>
      </c>
      <c r="L30" s="133">
        <v>23905</v>
      </c>
    </row>
    <row r="31" spans="1:12" x14ac:dyDescent="0.25">
      <c r="A31" s="117" t="s">
        <v>191</v>
      </c>
      <c r="B31" s="118" t="s">
        <v>203</v>
      </c>
      <c r="C31" s="118" t="s">
        <v>650</v>
      </c>
      <c r="D31" s="118" t="s">
        <v>609</v>
      </c>
      <c r="E31" s="117">
        <v>15</v>
      </c>
      <c r="F31" s="117">
        <v>4</v>
      </c>
      <c r="G31" s="154">
        <v>1</v>
      </c>
      <c r="H31" s="154">
        <v>0</v>
      </c>
      <c r="I31" s="118" t="s">
        <v>648</v>
      </c>
      <c r="J31" s="131">
        <v>137757</v>
      </c>
      <c r="K31" s="131">
        <v>137757</v>
      </c>
      <c r="L31" s="131">
        <v>137757</v>
      </c>
    </row>
    <row r="32" spans="1:12" x14ac:dyDescent="0.25">
      <c r="A32" s="119" t="s">
        <v>191</v>
      </c>
      <c r="B32" s="120" t="s">
        <v>204</v>
      </c>
      <c r="C32" s="120" t="s">
        <v>650</v>
      </c>
      <c r="D32" s="120" t="s">
        <v>608</v>
      </c>
      <c r="E32" s="119">
        <v>11</v>
      </c>
      <c r="F32" s="119">
        <v>7</v>
      </c>
      <c r="G32" s="155">
        <v>0</v>
      </c>
      <c r="H32" s="155">
        <v>0</v>
      </c>
      <c r="I32" s="120" t="s">
        <v>648</v>
      </c>
      <c r="J32" s="133">
        <v>93415</v>
      </c>
      <c r="K32" s="133">
        <v>93415</v>
      </c>
      <c r="L32" s="133">
        <v>93415</v>
      </c>
    </row>
    <row r="33" spans="1:12" x14ac:dyDescent="0.25">
      <c r="A33" s="117" t="s">
        <v>191</v>
      </c>
      <c r="B33" s="118" t="s">
        <v>205</v>
      </c>
      <c r="C33" s="118" t="s">
        <v>645</v>
      </c>
      <c r="D33" s="118" t="s">
        <v>606</v>
      </c>
      <c r="E33" s="117">
        <v>16</v>
      </c>
      <c r="F33" s="117">
        <v>4</v>
      </c>
      <c r="G33" s="154">
        <v>1</v>
      </c>
      <c r="H33" s="154">
        <v>2</v>
      </c>
      <c r="I33" s="118" t="s">
        <v>163</v>
      </c>
      <c r="J33" s="131">
        <v>10926</v>
      </c>
      <c r="K33" s="131">
        <v>10926</v>
      </c>
      <c r="L33" s="131">
        <v>23026</v>
      </c>
    </row>
    <row r="34" spans="1:12" x14ac:dyDescent="0.25">
      <c r="A34" s="119" t="s">
        <v>191</v>
      </c>
      <c r="B34" s="120" t="s">
        <v>206</v>
      </c>
      <c r="C34" s="120" t="s">
        <v>645</v>
      </c>
      <c r="D34" s="120" t="s">
        <v>606</v>
      </c>
      <c r="E34" s="119">
        <v>18</v>
      </c>
      <c r="F34" s="119">
        <v>4</v>
      </c>
      <c r="G34" s="155">
        <v>0</v>
      </c>
      <c r="H34" s="155">
        <v>0</v>
      </c>
      <c r="I34" s="120" t="s">
        <v>648</v>
      </c>
      <c r="J34" s="133">
        <v>9337</v>
      </c>
      <c r="K34" s="133">
        <v>9337</v>
      </c>
      <c r="L34" s="133">
        <v>20007</v>
      </c>
    </row>
    <row r="35" spans="1:12" x14ac:dyDescent="0.25">
      <c r="A35" s="117" t="s">
        <v>191</v>
      </c>
      <c r="B35" s="118" t="s">
        <v>207</v>
      </c>
      <c r="C35" s="118" t="s">
        <v>645</v>
      </c>
      <c r="D35" s="118" t="s">
        <v>606</v>
      </c>
      <c r="E35" s="117">
        <v>16</v>
      </c>
      <c r="F35" s="117">
        <v>4</v>
      </c>
      <c r="G35" s="154">
        <v>1</v>
      </c>
      <c r="H35" s="154">
        <v>2</v>
      </c>
      <c r="I35" s="118" t="s">
        <v>648</v>
      </c>
      <c r="J35" s="131">
        <v>13267</v>
      </c>
      <c r="K35" s="131">
        <v>13267</v>
      </c>
      <c r="L35" s="131">
        <v>27307</v>
      </c>
    </row>
    <row r="36" spans="1:12" x14ac:dyDescent="0.25">
      <c r="A36" s="119" t="s">
        <v>191</v>
      </c>
      <c r="B36" s="120" t="s">
        <v>208</v>
      </c>
      <c r="C36" s="120" t="s">
        <v>651</v>
      </c>
      <c r="D36" s="120" t="s">
        <v>606</v>
      </c>
      <c r="E36" s="119">
        <v>18</v>
      </c>
      <c r="F36" s="119">
        <v>4</v>
      </c>
      <c r="G36" s="155">
        <v>3</v>
      </c>
      <c r="H36" s="155">
        <v>0</v>
      </c>
      <c r="I36" s="120" t="s">
        <v>648</v>
      </c>
      <c r="J36" s="133">
        <v>10334</v>
      </c>
      <c r="K36" s="133">
        <v>10334</v>
      </c>
      <c r="L36" s="133">
        <v>10334</v>
      </c>
    </row>
    <row r="37" spans="1:12" x14ac:dyDescent="0.25">
      <c r="A37" s="117" t="s">
        <v>191</v>
      </c>
      <c r="B37" s="118" t="s">
        <v>557</v>
      </c>
      <c r="C37" s="118" t="s">
        <v>645</v>
      </c>
      <c r="D37" s="118" t="s">
        <v>606</v>
      </c>
      <c r="E37" s="117">
        <v>16</v>
      </c>
      <c r="F37" s="117">
        <v>4</v>
      </c>
      <c r="G37" s="154">
        <v>0</v>
      </c>
      <c r="H37" s="154">
        <v>0</v>
      </c>
      <c r="I37" s="118" t="s">
        <v>648</v>
      </c>
      <c r="J37" s="131">
        <v>61550</v>
      </c>
      <c r="K37" s="131">
        <v>61550</v>
      </c>
      <c r="L37" s="131">
        <v>61550</v>
      </c>
    </row>
    <row r="38" spans="1:12" x14ac:dyDescent="0.25">
      <c r="A38" s="119" t="s">
        <v>191</v>
      </c>
      <c r="B38" s="120" t="s">
        <v>209</v>
      </c>
      <c r="C38" s="120" t="s">
        <v>645</v>
      </c>
      <c r="D38" s="120" t="s">
        <v>606</v>
      </c>
      <c r="E38" s="119">
        <v>16</v>
      </c>
      <c r="F38" s="119">
        <v>4</v>
      </c>
      <c r="G38" s="155">
        <v>0</v>
      </c>
      <c r="H38" s="155">
        <v>0</v>
      </c>
      <c r="I38" s="120" t="s">
        <v>648</v>
      </c>
      <c r="J38" s="133">
        <v>61550</v>
      </c>
      <c r="K38" s="133">
        <v>61550</v>
      </c>
      <c r="L38" s="133">
        <v>61550</v>
      </c>
    </row>
    <row r="39" spans="1:12" x14ac:dyDescent="0.25">
      <c r="A39" s="117" t="s">
        <v>191</v>
      </c>
      <c r="B39" s="118" t="s">
        <v>210</v>
      </c>
      <c r="C39" s="118" t="s">
        <v>645</v>
      </c>
      <c r="D39" s="118" t="s">
        <v>606</v>
      </c>
      <c r="E39" s="117">
        <v>16</v>
      </c>
      <c r="F39" s="117">
        <v>4</v>
      </c>
      <c r="G39" s="154">
        <v>1</v>
      </c>
      <c r="H39" s="154">
        <v>0</v>
      </c>
      <c r="I39" s="118" t="s">
        <v>648</v>
      </c>
      <c r="J39" s="131">
        <v>13710</v>
      </c>
      <c r="K39" s="131">
        <v>13710</v>
      </c>
      <c r="L39" s="131">
        <v>22530</v>
      </c>
    </row>
    <row r="40" spans="1:12" x14ac:dyDescent="0.25">
      <c r="A40" s="119" t="s">
        <v>191</v>
      </c>
      <c r="B40" s="120" t="s">
        <v>211</v>
      </c>
      <c r="C40" s="120" t="s">
        <v>645</v>
      </c>
      <c r="D40" s="120" t="s">
        <v>606</v>
      </c>
      <c r="E40" s="119">
        <v>18</v>
      </c>
      <c r="F40" s="119">
        <v>4</v>
      </c>
      <c r="G40" s="155">
        <v>0</v>
      </c>
      <c r="H40" s="155">
        <v>0</v>
      </c>
      <c r="I40" s="120" t="s">
        <v>648</v>
      </c>
      <c r="J40" s="133">
        <v>10504</v>
      </c>
      <c r="K40" s="133">
        <v>11943</v>
      </c>
      <c r="L40" s="133">
        <v>21493</v>
      </c>
    </row>
    <row r="41" spans="1:12" x14ac:dyDescent="0.25">
      <c r="A41" s="117" t="s">
        <v>191</v>
      </c>
      <c r="B41" s="118" t="s">
        <v>212</v>
      </c>
      <c r="C41" s="118" t="s">
        <v>645</v>
      </c>
      <c r="D41" s="118" t="s">
        <v>606</v>
      </c>
      <c r="E41" s="117">
        <v>16</v>
      </c>
      <c r="F41" s="117">
        <v>4</v>
      </c>
      <c r="G41" s="154">
        <v>1</v>
      </c>
      <c r="H41" s="154">
        <v>0</v>
      </c>
      <c r="I41" s="118" t="s">
        <v>649</v>
      </c>
      <c r="J41" s="131">
        <v>13053</v>
      </c>
      <c r="K41" s="131">
        <v>13053</v>
      </c>
      <c r="L41" s="131">
        <v>20685</v>
      </c>
    </row>
    <row r="42" spans="1:12" x14ac:dyDescent="0.25">
      <c r="A42" s="119" t="s">
        <v>191</v>
      </c>
      <c r="B42" s="120" t="s">
        <v>213</v>
      </c>
      <c r="C42" s="120" t="s">
        <v>645</v>
      </c>
      <c r="D42" s="120" t="s">
        <v>606</v>
      </c>
      <c r="E42" s="119">
        <v>17</v>
      </c>
      <c r="F42" s="119">
        <v>4</v>
      </c>
      <c r="G42" s="155">
        <v>0</v>
      </c>
      <c r="H42" s="155">
        <v>0</v>
      </c>
      <c r="I42" s="120" t="s">
        <v>163</v>
      </c>
      <c r="J42" s="133">
        <v>14435</v>
      </c>
      <c r="K42" s="133">
        <v>14435</v>
      </c>
      <c r="L42" s="133">
        <v>24925</v>
      </c>
    </row>
    <row r="43" spans="1:12" x14ac:dyDescent="0.25">
      <c r="A43" s="117" t="s">
        <v>191</v>
      </c>
      <c r="B43" s="118" t="s">
        <v>214</v>
      </c>
      <c r="C43" s="118" t="s">
        <v>650</v>
      </c>
      <c r="D43" s="118" t="s">
        <v>163</v>
      </c>
      <c r="E43" s="117">
        <v>16</v>
      </c>
      <c r="F43" s="117">
        <v>4</v>
      </c>
      <c r="G43" s="154">
        <v>0</v>
      </c>
      <c r="H43" s="154">
        <v>0</v>
      </c>
      <c r="I43" s="118" t="s">
        <v>648</v>
      </c>
      <c r="J43" s="131">
        <v>99791</v>
      </c>
      <c r="K43" s="131">
        <v>99791</v>
      </c>
      <c r="L43" s="131">
        <v>99791</v>
      </c>
    </row>
    <row r="44" spans="1:12" x14ac:dyDescent="0.25">
      <c r="A44" s="119" t="s">
        <v>191</v>
      </c>
      <c r="B44" s="120" t="s">
        <v>215</v>
      </c>
      <c r="C44" s="120" t="s">
        <v>650</v>
      </c>
      <c r="D44" s="120" t="s">
        <v>606</v>
      </c>
      <c r="E44" s="119">
        <v>20</v>
      </c>
      <c r="F44" s="119">
        <v>4</v>
      </c>
      <c r="G44" s="155">
        <v>0</v>
      </c>
      <c r="H44" s="155">
        <v>0</v>
      </c>
      <c r="I44" s="120" t="s">
        <v>646</v>
      </c>
      <c r="J44" s="133">
        <v>81941</v>
      </c>
      <c r="K44" s="133">
        <v>81941</v>
      </c>
      <c r="L44" s="133">
        <v>81941</v>
      </c>
    </row>
    <row r="45" spans="1:12" x14ac:dyDescent="0.25">
      <c r="A45" s="117" t="s">
        <v>191</v>
      </c>
      <c r="B45" s="118" t="s">
        <v>216</v>
      </c>
      <c r="C45" s="118" t="s">
        <v>650</v>
      </c>
      <c r="D45" s="118" t="s">
        <v>606</v>
      </c>
      <c r="E45" s="117">
        <v>16</v>
      </c>
      <c r="F45" s="117">
        <v>4</v>
      </c>
      <c r="G45" s="154">
        <v>1</v>
      </c>
      <c r="H45" s="154">
        <v>2</v>
      </c>
      <c r="I45" s="118" t="s">
        <v>648</v>
      </c>
      <c r="J45" s="131">
        <v>21228</v>
      </c>
      <c r="K45" s="131">
        <v>21228</v>
      </c>
      <c r="L45" s="131">
        <v>37543</v>
      </c>
    </row>
    <row r="46" spans="1:12" x14ac:dyDescent="0.25">
      <c r="A46" s="119" t="s">
        <v>217</v>
      </c>
      <c r="B46" s="120" t="s">
        <v>218</v>
      </c>
      <c r="C46" s="120" t="s">
        <v>645</v>
      </c>
      <c r="D46" s="120" t="s">
        <v>606</v>
      </c>
      <c r="E46" s="119">
        <v>16</v>
      </c>
      <c r="F46" s="119">
        <v>4</v>
      </c>
      <c r="G46" s="155">
        <v>1</v>
      </c>
      <c r="H46" s="155">
        <v>0</v>
      </c>
      <c r="I46" s="120" t="s">
        <v>649</v>
      </c>
      <c r="J46" s="133">
        <v>9220</v>
      </c>
      <c r="K46" s="133">
        <v>28856</v>
      </c>
      <c r="L46" s="133">
        <v>35652</v>
      </c>
    </row>
    <row r="47" spans="1:12" x14ac:dyDescent="0.25">
      <c r="A47" s="117" t="s">
        <v>217</v>
      </c>
      <c r="B47" s="118" t="s">
        <v>219</v>
      </c>
      <c r="C47" s="118" t="s">
        <v>645</v>
      </c>
      <c r="D47" s="118" t="s">
        <v>606</v>
      </c>
      <c r="E47" s="117">
        <v>15</v>
      </c>
      <c r="F47" s="117">
        <v>4</v>
      </c>
      <c r="G47" s="154">
        <v>1</v>
      </c>
      <c r="H47" s="154">
        <v>0</v>
      </c>
      <c r="I47" s="118" t="s">
        <v>649</v>
      </c>
      <c r="J47" s="131">
        <v>32370</v>
      </c>
      <c r="K47" s="131">
        <v>49513</v>
      </c>
      <c r="L47" s="131">
        <v>49513</v>
      </c>
    </row>
    <row r="48" spans="1:12" x14ac:dyDescent="0.25">
      <c r="A48" s="119" t="s">
        <v>217</v>
      </c>
      <c r="B48" s="120" t="s">
        <v>220</v>
      </c>
      <c r="C48" s="120" t="s">
        <v>645</v>
      </c>
      <c r="D48" s="120" t="s">
        <v>607</v>
      </c>
      <c r="E48" s="119">
        <v>10</v>
      </c>
      <c r="F48" s="119">
        <v>7</v>
      </c>
      <c r="G48" s="155">
        <v>0</v>
      </c>
      <c r="H48" s="155">
        <v>0</v>
      </c>
      <c r="I48" s="120" t="s">
        <v>646</v>
      </c>
      <c r="J48" s="133">
        <v>61211</v>
      </c>
      <c r="K48" s="133">
        <v>61211</v>
      </c>
      <c r="L48" s="133">
        <v>61211</v>
      </c>
    </row>
    <row r="49" spans="1:12" x14ac:dyDescent="0.25">
      <c r="A49" s="117" t="s">
        <v>217</v>
      </c>
      <c r="B49" s="118" t="s">
        <v>221</v>
      </c>
      <c r="C49" s="118" t="s">
        <v>645</v>
      </c>
      <c r="D49" s="118" t="s">
        <v>606</v>
      </c>
      <c r="E49" s="117">
        <v>16</v>
      </c>
      <c r="F49" s="117">
        <v>4</v>
      </c>
      <c r="G49" s="154">
        <v>1</v>
      </c>
      <c r="H49" s="154">
        <v>0</v>
      </c>
      <c r="I49" s="118" t="s">
        <v>649</v>
      </c>
      <c r="J49" s="131">
        <v>30988</v>
      </c>
      <c r="K49" s="131">
        <v>30988</v>
      </c>
      <c r="L49" s="131">
        <v>52026</v>
      </c>
    </row>
    <row r="50" spans="1:12" x14ac:dyDescent="0.25">
      <c r="A50" s="119" t="s">
        <v>222</v>
      </c>
      <c r="B50" s="120" t="s">
        <v>223</v>
      </c>
      <c r="C50" s="120" t="s">
        <v>645</v>
      </c>
      <c r="D50" s="120" t="s">
        <v>606</v>
      </c>
      <c r="E50" s="119">
        <v>15</v>
      </c>
      <c r="F50" s="119">
        <v>6</v>
      </c>
      <c r="G50" s="155">
        <v>0</v>
      </c>
      <c r="H50" s="155">
        <v>0</v>
      </c>
      <c r="I50" s="120" t="s">
        <v>163</v>
      </c>
      <c r="J50" s="133">
        <v>65270</v>
      </c>
      <c r="K50" s="133">
        <v>65270</v>
      </c>
      <c r="L50" s="133">
        <v>65270</v>
      </c>
    </row>
    <row r="51" spans="1:12" x14ac:dyDescent="0.25">
      <c r="A51" s="117" t="s">
        <v>222</v>
      </c>
      <c r="B51" s="118" t="s">
        <v>224</v>
      </c>
      <c r="C51" s="118" t="s">
        <v>645</v>
      </c>
      <c r="D51" s="118" t="s">
        <v>606</v>
      </c>
      <c r="E51" s="117">
        <v>16</v>
      </c>
      <c r="F51" s="117">
        <v>4</v>
      </c>
      <c r="G51" s="154">
        <v>0</v>
      </c>
      <c r="H51" s="154">
        <v>0</v>
      </c>
      <c r="I51" s="118" t="s">
        <v>649</v>
      </c>
      <c r="J51" s="131">
        <v>53204</v>
      </c>
      <c r="K51" s="131">
        <v>53204</v>
      </c>
      <c r="L51" s="131">
        <v>53204</v>
      </c>
    </row>
    <row r="52" spans="1:12" x14ac:dyDescent="0.25">
      <c r="A52" s="119" t="s">
        <v>222</v>
      </c>
      <c r="B52" s="120" t="s">
        <v>225</v>
      </c>
      <c r="C52" s="120" t="s">
        <v>645</v>
      </c>
      <c r="D52" s="120" t="s">
        <v>606</v>
      </c>
      <c r="E52" s="119">
        <v>14</v>
      </c>
      <c r="F52" s="119">
        <v>4</v>
      </c>
      <c r="G52" s="155">
        <v>0</v>
      </c>
      <c r="H52" s="155">
        <v>1</v>
      </c>
      <c r="I52" s="120" t="s">
        <v>649</v>
      </c>
      <c r="J52" s="133">
        <v>20548</v>
      </c>
      <c r="K52" s="133">
        <v>20548</v>
      </c>
      <c r="L52" s="133">
        <v>37053</v>
      </c>
    </row>
    <row r="53" spans="1:12" x14ac:dyDescent="0.25">
      <c r="A53" s="117" t="s">
        <v>222</v>
      </c>
      <c r="B53" s="118" t="s">
        <v>226</v>
      </c>
      <c r="C53" s="118" t="s">
        <v>645</v>
      </c>
      <c r="D53" s="118" t="s">
        <v>606</v>
      </c>
      <c r="E53" s="117">
        <v>15</v>
      </c>
      <c r="F53" s="117">
        <v>4</v>
      </c>
      <c r="G53" s="154">
        <v>0</v>
      </c>
      <c r="H53" s="154">
        <v>0</v>
      </c>
      <c r="I53" s="118" t="s">
        <v>649</v>
      </c>
      <c r="J53" s="131">
        <v>80360</v>
      </c>
      <c r="K53" s="131">
        <v>80360</v>
      </c>
      <c r="L53" s="131">
        <v>80360</v>
      </c>
    </row>
    <row r="54" spans="1:12" x14ac:dyDescent="0.25">
      <c r="A54" s="119" t="s">
        <v>222</v>
      </c>
      <c r="B54" s="120" t="s">
        <v>227</v>
      </c>
      <c r="C54" s="120" t="s">
        <v>645</v>
      </c>
      <c r="D54" s="120" t="s">
        <v>606</v>
      </c>
      <c r="E54" s="119">
        <v>15</v>
      </c>
      <c r="F54" s="119">
        <v>6</v>
      </c>
      <c r="G54" s="155">
        <v>1</v>
      </c>
      <c r="H54" s="155">
        <v>0</v>
      </c>
      <c r="I54" s="120" t="s">
        <v>646</v>
      </c>
      <c r="J54" s="133">
        <v>119334</v>
      </c>
      <c r="K54" s="133">
        <v>119334</v>
      </c>
      <c r="L54" s="133">
        <v>119334</v>
      </c>
    </row>
    <row r="55" spans="1:12" x14ac:dyDescent="0.25">
      <c r="A55" s="117" t="s">
        <v>228</v>
      </c>
      <c r="B55" s="118" t="s">
        <v>229</v>
      </c>
      <c r="C55" s="118" t="s">
        <v>645</v>
      </c>
      <c r="D55" s="118" t="s">
        <v>606</v>
      </c>
      <c r="E55" s="117">
        <v>16</v>
      </c>
      <c r="F55" s="117">
        <v>4</v>
      </c>
      <c r="G55" s="154">
        <v>1</v>
      </c>
      <c r="H55" s="154">
        <v>0</v>
      </c>
      <c r="I55" s="118" t="s">
        <v>647</v>
      </c>
      <c r="J55" s="131">
        <v>21189</v>
      </c>
      <c r="K55" s="131">
        <v>37499</v>
      </c>
      <c r="L55" s="131">
        <v>37499</v>
      </c>
    </row>
    <row r="56" spans="1:12" x14ac:dyDescent="0.25">
      <c r="A56" s="119" t="s">
        <v>230</v>
      </c>
      <c r="B56" s="120" t="s">
        <v>231</v>
      </c>
      <c r="C56" s="120" t="s">
        <v>652</v>
      </c>
      <c r="D56" s="120" t="s">
        <v>606</v>
      </c>
      <c r="E56" s="119">
        <v>16</v>
      </c>
      <c r="F56" s="119">
        <v>4</v>
      </c>
      <c r="G56" s="155">
        <v>1</v>
      </c>
      <c r="H56" s="155">
        <v>0</v>
      </c>
      <c r="I56" s="120" t="s">
        <v>163</v>
      </c>
      <c r="J56" s="133">
        <v>62162</v>
      </c>
      <c r="K56" s="133">
        <v>62162</v>
      </c>
      <c r="L56" s="133">
        <v>62162</v>
      </c>
    </row>
    <row r="57" spans="1:12" x14ac:dyDescent="0.25">
      <c r="A57" s="117" t="s">
        <v>232</v>
      </c>
      <c r="B57" s="118" t="s">
        <v>233</v>
      </c>
      <c r="C57" s="118" t="s">
        <v>645</v>
      </c>
      <c r="D57" s="118" t="s">
        <v>606</v>
      </c>
      <c r="E57" s="117">
        <v>16</v>
      </c>
      <c r="F57" s="117">
        <v>2</v>
      </c>
      <c r="G57" s="154">
        <v>2</v>
      </c>
      <c r="H57" s="154">
        <v>0</v>
      </c>
      <c r="I57" s="118" t="s">
        <v>163</v>
      </c>
      <c r="J57" s="131">
        <v>10874</v>
      </c>
      <c r="K57" s="131">
        <v>10874</v>
      </c>
      <c r="L57" s="131">
        <v>21005</v>
      </c>
    </row>
    <row r="58" spans="1:12" x14ac:dyDescent="0.25">
      <c r="A58" s="119" t="s">
        <v>232</v>
      </c>
      <c r="B58" s="120" t="s">
        <v>234</v>
      </c>
      <c r="C58" s="120" t="s">
        <v>645</v>
      </c>
      <c r="D58" s="120" t="s">
        <v>606</v>
      </c>
      <c r="E58" s="119">
        <v>15</v>
      </c>
      <c r="F58" s="119">
        <v>4</v>
      </c>
      <c r="G58" s="155">
        <v>2</v>
      </c>
      <c r="H58" s="155">
        <v>0</v>
      </c>
      <c r="I58" s="120" t="s">
        <v>649</v>
      </c>
      <c r="J58" s="133">
        <v>16293</v>
      </c>
      <c r="K58" s="133">
        <v>16293</v>
      </c>
      <c r="L58" s="133">
        <v>37035</v>
      </c>
    </row>
    <row r="59" spans="1:12" x14ac:dyDescent="0.25">
      <c r="A59" s="117" t="s">
        <v>232</v>
      </c>
      <c r="B59" s="118" t="s">
        <v>235</v>
      </c>
      <c r="C59" s="118" t="s">
        <v>645</v>
      </c>
      <c r="D59" s="118" t="s">
        <v>606</v>
      </c>
      <c r="E59" s="117">
        <v>16</v>
      </c>
      <c r="F59" s="117">
        <v>4</v>
      </c>
      <c r="G59" s="154">
        <v>2</v>
      </c>
      <c r="H59" s="154">
        <v>0</v>
      </c>
      <c r="I59" s="118" t="s">
        <v>649</v>
      </c>
      <c r="J59" s="131">
        <v>16766</v>
      </c>
      <c r="K59" s="131">
        <v>16766</v>
      </c>
      <c r="L59" s="131">
        <v>43320</v>
      </c>
    </row>
    <row r="60" spans="1:12" x14ac:dyDescent="0.25">
      <c r="A60" s="119" t="s">
        <v>232</v>
      </c>
      <c r="B60" s="120" t="s">
        <v>236</v>
      </c>
      <c r="C60" s="120" t="s">
        <v>645</v>
      </c>
      <c r="D60" s="120" t="s">
        <v>606</v>
      </c>
      <c r="E60" s="119">
        <v>15</v>
      </c>
      <c r="F60" s="119">
        <v>4</v>
      </c>
      <c r="G60" s="155">
        <v>1</v>
      </c>
      <c r="H60" s="155">
        <v>0</v>
      </c>
      <c r="I60" s="120" t="s">
        <v>649</v>
      </c>
      <c r="J60" s="133">
        <v>20278</v>
      </c>
      <c r="K60" s="133">
        <v>20278</v>
      </c>
      <c r="L60" s="133">
        <v>45745</v>
      </c>
    </row>
    <row r="61" spans="1:12" x14ac:dyDescent="0.25">
      <c r="A61" s="117" t="s">
        <v>232</v>
      </c>
      <c r="B61" s="118" t="s">
        <v>237</v>
      </c>
      <c r="C61" s="118" t="s">
        <v>645</v>
      </c>
      <c r="D61" s="118" t="s">
        <v>606</v>
      </c>
      <c r="E61" s="117">
        <v>16</v>
      </c>
      <c r="F61" s="117">
        <v>4</v>
      </c>
      <c r="G61" s="154">
        <v>1</v>
      </c>
      <c r="H61" s="154">
        <v>0</v>
      </c>
      <c r="I61" s="118" t="s">
        <v>163</v>
      </c>
      <c r="J61" s="131">
        <v>15713</v>
      </c>
      <c r="K61" s="131">
        <v>15713</v>
      </c>
      <c r="L61" s="131">
        <v>41794</v>
      </c>
    </row>
    <row r="62" spans="1:12" x14ac:dyDescent="0.25">
      <c r="A62" s="119" t="s">
        <v>232</v>
      </c>
      <c r="B62" s="120" t="s">
        <v>238</v>
      </c>
      <c r="C62" s="120" t="s">
        <v>645</v>
      </c>
      <c r="D62" s="120" t="s">
        <v>606</v>
      </c>
      <c r="E62" s="119">
        <v>16</v>
      </c>
      <c r="F62" s="119">
        <v>4</v>
      </c>
      <c r="G62" s="155">
        <v>1</v>
      </c>
      <c r="H62" s="155">
        <v>0</v>
      </c>
      <c r="I62" s="120" t="s">
        <v>647</v>
      </c>
      <c r="J62" s="133">
        <v>17095</v>
      </c>
      <c r="K62" s="133">
        <v>17095</v>
      </c>
      <c r="L62" s="133">
        <v>40060</v>
      </c>
    </row>
    <row r="63" spans="1:12" x14ac:dyDescent="0.25">
      <c r="A63" s="117" t="s">
        <v>232</v>
      </c>
      <c r="B63" s="118" t="s">
        <v>239</v>
      </c>
      <c r="C63" s="118" t="s">
        <v>645</v>
      </c>
      <c r="D63" s="118" t="s">
        <v>606</v>
      </c>
      <c r="E63" s="117">
        <v>16</v>
      </c>
      <c r="F63" s="117">
        <v>4</v>
      </c>
      <c r="G63" s="154">
        <v>1</v>
      </c>
      <c r="H63" s="154">
        <v>0</v>
      </c>
      <c r="I63" s="118" t="s">
        <v>649</v>
      </c>
      <c r="J63" s="131">
        <v>13472</v>
      </c>
      <c r="K63" s="131">
        <v>13474</v>
      </c>
      <c r="L63" s="131">
        <v>27506</v>
      </c>
    </row>
    <row r="64" spans="1:12" x14ac:dyDescent="0.25">
      <c r="A64" s="119" t="s">
        <v>232</v>
      </c>
      <c r="B64" s="120" t="s">
        <v>240</v>
      </c>
      <c r="C64" s="120" t="s">
        <v>645</v>
      </c>
      <c r="D64" s="120" t="s">
        <v>606</v>
      </c>
      <c r="E64" s="119">
        <v>16</v>
      </c>
      <c r="F64" s="119">
        <v>4</v>
      </c>
      <c r="G64" s="155">
        <v>2</v>
      </c>
      <c r="H64" s="155">
        <v>0</v>
      </c>
      <c r="I64" s="120" t="s">
        <v>647</v>
      </c>
      <c r="J64" s="133">
        <v>17696</v>
      </c>
      <c r="K64" s="133">
        <v>17696</v>
      </c>
      <c r="L64" s="133">
        <v>42922</v>
      </c>
    </row>
    <row r="65" spans="1:12" x14ac:dyDescent="0.25">
      <c r="A65" s="117" t="s">
        <v>232</v>
      </c>
      <c r="B65" s="118" t="s">
        <v>241</v>
      </c>
      <c r="C65" s="118" t="s">
        <v>645</v>
      </c>
      <c r="D65" s="118" t="s">
        <v>606</v>
      </c>
      <c r="E65" s="117">
        <v>16</v>
      </c>
      <c r="F65" s="117">
        <v>4</v>
      </c>
      <c r="G65" s="154">
        <v>1</v>
      </c>
      <c r="H65" s="154">
        <v>0</v>
      </c>
      <c r="I65" s="118" t="s">
        <v>649</v>
      </c>
      <c r="J65" s="131">
        <v>16214</v>
      </c>
      <c r="K65" s="131">
        <v>16214</v>
      </c>
      <c r="L65" s="131">
        <v>32703</v>
      </c>
    </row>
    <row r="66" spans="1:12" x14ac:dyDescent="0.25">
      <c r="A66" s="119" t="s">
        <v>232</v>
      </c>
      <c r="B66" s="120" t="s">
        <v>242</v>
      </c>
      <c r="C66" s="120" t="s">
        <v>645</v>
      </c>
      <c r="D66" s="120" t="s">
        <v>606</v>
      </c>
      <c r="E66" s="119">
        <v>16</v>
      </c>
      <c r="F66" s="119">
        <v>4</v>
      </c>
      <c r="G66" s="155">
        <v>1</v>
      </c>
      <c r="H66" s="155">
        <v>0</v>
      </c>
      <c r="I66" s="120" t="s">
        <v>649</v>
      </c>
      <c r="J66" s="133">
        <v>12807</v>
      </c>
      <c r="K66" s="133">
        <v>12807</v>
      </c>
      <c r="L66" s="133">
        <v>26431</v>
      </c>
    </row>
    <row r="67" spans="1:12" x14ac:dyDescent="0.25">
      <c r="A67" s="117" t="s">
        <v>232</v>
      </c>
      <c r="B67" s="118" t="s">
        <v>243</v>
      </c>
      <c r="C67" s="118" t="s">
        <v>645</v>
      </c>
      <c r="D67" s="118" t="s">
        <v>606</v>
      </c>
      <c r="E67" s="117">
        <v>15</v>
      </c>
      <c r="F67" s="117">
        <v>4</v>
      </c>
      <c r="G67" s="154">
        <v>1</v>
      </c>
      <c r="H67" s="154">
        <v>0</v>
      </c>
      <c r="I67" s="118" t="s">
        <v>649</v>
      </c>
      <c r="J67" s="131">
        <v>13710</v>
      </c>
      <c r="K67" s="131">
        <v>13710</v>
      </c>
      <c r="L67" s="131">
        <v>32597</v>
      </c>
    </row>
    <row r="68" spans="1:12" x14ac:dyDescent="0.25">
      <c r="A68" s="119" t="s">
        <v>232</v>
      </c>
      <c r="B68" s="120" t="s">
        <v>244</v>
      </c>
      <c r="C68" s="120" t="s">
        <v>645</v>
      </c>
      <c r="D68" s="120" t="s">
        <v>606</v>
      </c>
      <c r="E68" s="119">
        <v>15</v>
      </c>
      <c r="F68" s="119">
        <v>4</v>
      </c>
      <c r="G68" s="155">
        <v>2</v>
      </c>
      <c r="H68" s="155">
        <v>0</v>
      </c>
      <c r="I68" s="120" t="s">
        <v>163</v>
      </c>
      <c r="J68" s="133">
        <v>19789</v>
      </c>
      <c r="K68" s="133">
        <v>19789</v>
      </c>
      <c r="L68" s="133">
        <v>47439</v>
      </c>
    </row>
    <row r="69" spans="1:12" x14ac:dyDescent="0.25">
      <c r="A69" s="117" t="s">
        <v>232</v>
      </c>
      <c r="B69" s="118" t="s">
        <v>245</v>
      </c>
      <c r="C69" s="118" t="s">
        <v>645</v>
      </c>
      <c r="D69" s="118" t="s">
        <v>606</v>
      </c>
      <c r="E69" s="117">
        <v>15</v>
      </c>
      <c r="F69" s="117">
        <v>4</v>
      </c>
      <c r="G69" s="154">
        <v>1</v>
      </c>
      <c r="H69" s="154">
        <v>0</v>
      </c>
      <c r="I69" s="118" t="s">
        <v>647</v>
      </c>
      <c r="J69" s="131">
        <v>18102</v>
      </c>
      <c r="K69" s="131">
        <v>18102</v>
      </c>
      <c r="L69" s="131">
        <v>42402</v>
      </c>
    </row>
    <row r="70" spans="1:12" x14ac:dyDescent="0.25">
      <c r="A70" s="119" t="s">
        <v>232</v>
      </c>
      <c r="B70" s="120" t="s">
        <v>246</v>
      </c>
      <c r="C70" s="120" t="s">
        <v>645</v>
      </c>
      <c r="D70" s="120" t="s">
        <v>607</v>
      </c>
      <c r="E70" s="119">
        <v>16</v>
      </c>
      <c r="F70" s="119">
        <v>4</v>
      </c>
      <c r="G70" s="155">
        <v>1</v>
      </c>
      <c r="H70" s="155">
        <v>0</v>
      </c>
      <c r="I70" s="120" t="s">
        <v>649</v>
      </c>
      <c r="J70" s="133">
        <v>10491</v>
      </c>
      <c r="K70" s="133">
        <v>10491</v>
      </c>
      <c r="L70" s="133">
        <v>28193</v>
      </c>
    </row>
    <row r="71" spans="1:12" x14ac:dyDescent="0.25">
      <c r="A71" s="117" t="s">
        <v>232</v>
      </c>
      <c r="B71" s="118" t="s">
        <v>247</v>
      </c>
      <c r="C71" s="118" t="s">
        <v>645</v>
      </c>
      <c r="D71" s="118" t="s">
        <v>606</v>
      </c>
      <c r="E71" s="117">
        <v>16</v>
      </c>
      <c r="F71" s="117">
        <v>4</v>
      </c>
      <c r="G71" s="154">
        <v>2</v>
      </c>
      <c r="H71" s="154">
        <v>0</v>
      </c>
      <c r="I71" s="118" t="s">
        <v>649</v>
      </c>
      <c r="J71" s="131">
        <v>17377</v>
      </c>
      <c r="K71" s="131">
        <v>17377</v>
      </c>
      <c r="L71" s="131">
        <v>33335</v>
      </c>
    </row>
    <row r="72" spans="1:12" x14ac:dyDescent="0.25">
      <c r="A72" s="119" t="s">
        <v>232</v>
      </c>
      <c r="B72" s="120" t="s">
        <v>248</v>
      </c>
      <c r="C72" s="120" t="s">
        <v>645</v>
      </c>
      <c r="D72" s="120" t="s">
        <v>606</v>
      </c>
      <c r="E72" s="119">
        <v>16</v>
      </c>
      <c r="F72" s="119">
        <v>4</v>
      </c>
      <c r="G72" s="155">
        <v>2</v>
      </c>
      <c r="H72" s="155">
        <v>0</v>
      </c>
      <c r="I72" s="120" t="s">
        <v>647</v>
      </c>
      <c r="J72" s="133">
        <v>13611</v>
      </c>
      <c r="K72" s="133">
        <v>13611</v>
      </c>
      <c r="L72" s="133">
        <v>28382</v>
      </c>
    </row>
    <row r="73" spans="1:12" x14ac:dyDescent="0.25">
      <c r="A73" s="117" t="s">
        <v>232</v>
      </c>
      <c r="B73" s="118" t="s">
        <v>249</v>
      </c>
      <c r="C73" s="118" t="s">
        <v>645</v>
      </c>
      <c r="D73" s="118" t="s">
        <v>606</v>
      </c>
      <c r="E73" s="117">
        <v>16</v>
      </c>
      <c r="F73" s="117">
        <v>4</v>
      </c>
      <c r="G73" s="154">
        <v>1</v>
      </c>
      <c r="H73" s="154">
        <v>0</v>
      </c>
      <c r="I73" s="118" t="s">
        <v>163</v>
      </c>
      <c r="J73" s="131">
        <v>16335</v>
      </c>
      <c r="K73" s="131">
        <v>16335</v>
      </c>
      <c r="L73" s="131">
        <v>40726</v>
      </c>
    </row>
    <row r="74" spans="1:12" x14ac:dyDescent="0.25">
      <c r="A74" s="119" t="s">
        <v>232</v>
      </c>
      <c r="B74" s="120" t="s">
        <v>250</v>
      </c>
      <c r="C74" s="120" t="s">
        <v>645</v>
      </c>
      <c r="D74" s="120" t="s">
        <v>607</v>
      </c>
      <c r="E74" s="119">
        <v>15</v>
      </c>
      <c r="F74" s="119">
        <v>4</v>
      </c>
      <c r="G74" s="155">
        <v>2</v>
      </c>
      <c r="H74" s="155">
        <v>0</v>
      </c>
      <c r="I74" s="120" t="s">
        <v>647</v>
      </c>
      <c r="J74" s="133">
        <v>16369</v>
      </c>
      <c r="K74" s="133">
        <v>16369</v>
      </c>
      <c r="L74" s="133">
        <v>44214</v>
      </c>
    </row>
    <row r="75" spans="1:12" x14ac:dyDescent="0.25">
      <c r="A75" s="117" t="s">
        <v>251</v>
      </c>
      <c r="B75" s="118" t="s">
        <v>252</v>
      </c>
      <c r="C75" s="118" t="s">
        <v>645</v>
      </c>
      <c r="D75" s="118" t="s">
        <v>606</v>
      </c>
      <c r="E75" s="117">
        <v>15</v>
      </c>
      <c r="F75" s="117">
        <v>4</v>
      </c>
      <c r="G75" s="154">
        <v>1</v>
      </c>
      <c r="H75" s="154">
        <v>0</v>
      </c>
      <c r="I75" s="118" t="s">
        <v>649</v>
      </c>
      <c r="J75" s="131">
        <v>15255</v>
      </c>
      <c r="K75" s="131">
        <v>15255</v>
      </c>
      <c r="L75" s="131">
        <v>30746</v>
      </c>
    </row>
    <row r="76" spans="1:12" x14ac:dyDescent="0.25">
      <c r="A76" s="119" t="s">
        <v>251</v>
      </c>
      <c r="B76" s="120" t="s">
        <v>253</v>
      </c>
      <c r="C76" s="120" t="s">
        <v>645</v>
      </c>
      <c r="D76" s="120" t="s">
        <v>606</v>
      </c>
      <c r="E76" s="119">
        <v>15</v>
      </c>
      <c r="F76" s="119">
        <v>4</v>
      </c>
      <c r="G76" s="155">
        <v>1</v>
      </c>
      <c r="H76" s="155">
        <v>0</v>
      </c>
      <c r="I76" s="120" t="s">
        <v>649</v>
      </c>
      <c r="J76" s="133">
        <v>14586</v>
      </c>
      <c r="K76" s="133">
        <v>14586</v>
      </c>
      <c r="L76" s="133">
        <v>18947</v>
      </c>
    </row>
    <row r="77" spans="1:12" x14ac:dyDescent="0.25">
      <c r="A77" s="117" t="s">
        <v>251</v>
      </c>
      <c r="B77" s="118" t="s">
        <v>254</v>
      </c>
      <c r="C77" s="118" t="s">
        <v>645</v>
      </c>
      <c r="D77" s="118" t="s">
        <v>606</v>
      </c>
      <c r="E77" s="117">
        <v>15</v>
      </c>
      <c r="F77" s="117">
        <v>4</v>
      </c>
      <c r="G77" s="154">
        <v>1</v>
      </c>
      <c r="H77" s="154">
        <v>0</v>
      </c>
      <c r="I77" s="118" t="s">
        <v>649</v>
      </c>
      <c r="J77" s="131">
        <v>9122</v>
      </c>
      <c r="K77" s="131">
        <v>13394</v>
      </c>
      <c r="L77" s="131">
        <v>21938</v>
      </c>
    </row>
    <row r="78" spans="1:12" x14ac:dyDescent="0.25">
      <c r="A78" s="119" t="s">
        <v>251</v>
      </c>
      <c r="B78" s="120" t="s">
        <v>255</v>
      </c>
      <c r="C78" s="120" t="s">
        <v>650</v>
      </c>
      <c r="D78" s="120" t="s">
        <v>606</v>
      </c>
      <c r="E78" s="119">
        <v>15</v>
      </c>
      <c r="F78" s="119">
        <v>4</v>
      </c>
      <c r="G78" s="155">
        <v>0</v>
      </c>
      <c r="H78" s="155">
        <v>0</v>
      </c>
      <c r="I78" s="120" t="s">
        <v>648</v>
      </c>
      <c r="J78" s="133">
        <v>26381</v>
      </c>
      <c r="K78" s="133">
        <v>26381</v>
      </c>
      <c r="L78" s="133">
        <v>64457</v>
      </c>
    </row>
    <row r="79" spans="1:12" x14ac:dyDescent="0.25">
      <c r="A79" s="117" t="s">
        <v>251</v>
      </c>
      <c r="B79" s="118" t="s">
        <v>551</v>
      </c>
      <c r="C79" s="118" t="s">
        <v>645</v>
      </c>
      <c r="D79" s="118" t="s">
        <v>606</v>
      </c>
      <c r="E79" s="117">
        <v>15</v>
      </c>
      <c r="F79" s="117">
        <v>4</v>
      </c>
      <c r="G79" s="154">
        <v>2</v>
      </c>
      <c r="H79" s="154">
        <v>0</v>
      </c>
      <c r="I79" s="118" t="s">
        <v>646</v>
      </c>
      <c r="J79" s="131">
        <v>14496</v>
      </c>
      <c r="K79" s="131">
        <v>14496</v>
      </c>
      <c r="L79" s="131">
        <v>22202</v>
      </c>
    </row>
    <row r="80" spans="1:12" x14ac:dyDescent="0.25">
      <c r="A80" s="119" t="s">
        <v>251</v>
      </c>
      <c r="B80" s="120" t="s">
        <v>256</v>
      </c>
      <c r="C80" s="120" t="s">
        <v>645</v>
      </c>
      <c r="D80" s="120" t="s">
        <v>606</v>
      </c>
      <c r="E80" s="119">
        <v>15</v>
      </c>
      <c r="F80" s="119">
        <v>4</v>
      </c>
      <c r="G80" s="155">
        <v>1</v>
      </c>
      <c r="H80" s="155">
        <v>0</v>
      </c>
      <c r="I80" s="120" t="s">
        <v>649</v>
      </c>
      <c r="J80" s="133">
        <v>14560</v>
      </c>
      <c r="K80" s="133">
        <v>14560</v>
      </c>
      <c r="L80" s="133">
        <v>21628</v>
      </c>
    </row>
    <row r="81" spans="1:12" x14ac:dyDescent="0.25">
      <c r="A81" s="117" t="s">
        <v>251</v>
      </c>
      <c r="B81" s="118" t="s">
        <v>257</v>
      </c>
      <c r="C81" s="118" t="s">
        <v>650</v>
      </c>
      <c r="D81" s="118" t="s">
        <v>606</v>
      </c>
      <c r="E81" s="117">
        <v>15</v>
      </c>
      <c r="F81" s="117">
        <v>4</v>
      </c>
      <c r="G81" s="154">
        <v>0</v>
      </c>
      <c r="H81" s="154">
        <v>0</v>
      </c>
      <c r="I81" s="118" t="s">
        <v>648</v>
      </c>
      <c r="J81" s="131">
        <v>11569</v>
      </c>
      <c r="K81" s="131">
        <v>11569</v>
      </c>
      <c r="L81" s="131">
        <v>24075</v>
      </c>
    </row>
    <row r="82" spans="1:12" x14ac:dyDescent="0.25">
      <c r="A82" s="119" t="s">
        <v>251</v>
      </c>
      <c r="B82" s="120" t="s">
        <v>258</v>
      </c>
      <c r="C82" s="120" t="s">
        <v>645</v>
      </c>
      <c r="D82" s="120" t="s">
        <v>606</v>
      </c>
      <c r="E82" s="119">
        <v>15</v>
      </c>
      <c r="F82" s="119">
        <v>4</v>
      </c>
      <c r="G82" s="155">
        <v>1</v>
      </c>
      <c r="H82" s="155">
        <v>0</v>
      </c>
      <c r="I82" s="120" t="s">
        <v>648</v>
      </c>
      <c r="J82" s="133">
        <v>13535</v>
      </c>
      <c r="K82" s="133">
        <v>13535</v>
      </c>
      <c r="L82" s="133">
        <v>18875</v>
      </c>
    </row>
    <row r="83" spans="1:12" x14ac:dyDescent="0.25">
      <c r="A83" s="117" t="s">
        <v>251</v>
      </c>
      <c r="B83" s="118" t="s">
        <v>259</v>
      </c>
      <c r="C83" s="118" t="s">
        <v>645</v>
      </c>
      <c r="D83" s="118" t="s">
        <v>608</v>
      </c>
      <c r="E83" s="117">
        <v>12</v>
      </c>
      <c r="F83" s="117">
        <v>10</v>
      </c>
      <c r="G83" s="154">
        <v>0</v>
      </c>
      <c r="H83" s="154">
        <v>0</v>
      </c>
      <c r="I83" s="118" t="s">
        <v>646</v>
      </c>
      <c r="J83" s="131">
        <v>50667</v>
      </c>
      <c r="K83" s="131">
        <v>50667</v>
      </c>
      <c r="L83" s="131">
        <v>50667</v>
      </c>
    </row>
    <row r="84" spans="1:12" x14ac:dyDescent="0.25">
      <c r="A84" s="119" t="s">
        <v>251</v>
      </c>
      <c r="B84" s="120" t="s">
        <v>260</v>
      </c>
      <c r="C84" s="120" t="s">
        <v>645</v>
      </c>
      <c r="D84" s="120" t="s">
        <v>606</v>
      </c>
      <c r="E84" s="119">
        <v>15</v>
      </c>
      <c r="F84" s="119">
        <v>4</v>
      </c>
      <c r="G84" s="155">
        <v>1</v>
      </c>
      <c r="H84" s="155">
        <v>0</v>
      </c>
      <c r="I84" s="120" t="s">
        <v>649</v>
      </c>
      <c r="J84" s="133">
        <v>12420</v>
      </c>
      <c r="K84" s="133">
        <v>22420</v>
      </c>
      <c r="L84" s="133">
        <v>22420</v>
      </c>
    </row>
    <row r="85" spans="1:12" x14ac:dyDescent="0.25">
      <c r="A85" s="117" t="s">
        <v>251</v>
      </c>
      <c r="B85" s="118" t="s">
        <v>261</v>
      </c>
      <c r="C85" s="118" t="s">
        <v>645</v>
      </c>
      <c r="D85" s="118" t="s">
        <v>606</v>
      </c>
      <c r="E85" s="117">
        <v>16</v>
      </c>
      <c r="F85" s="117">
        <v>4</v>
      </c>
      <c r="G85" s="154">
        <v>1</v>
      </c>
      <c r="H85" s="154">
        <v>0</v>
      </c>
      <c r="I85" s="118" t="s">
        <v>649</v>
      </c>
      <c r="J85" s="131">
        <v>16571</v>
      </c>
      <c r="K85" s="131">
        <v>16571</v>
      </c>
      <c r="L85" s="131">
        <v>20806</v>
      </c>
    </row>
    <row r="86" spans="1:12" x14ac:dyDescent="0.25">
      <c r="A86" s="119" t="s">
        <v>251</v>
      </c>
      <c r="B86" s="120" t="s">
        <v>262</v>
      </c>
      <c r="C86" s="120" t="s">
        <v>645</v>
      </c>
      <c r="D86" s="120" t="s">
        <v>606</v>
      </c>
      <c r="E86" s="119">
        <v>16</v>
      </c>
      <c r="F86" s="119">
        <v>5</v>
      </c>
      <c r="G86" s="155">
        <v>1</v>
      </c>
      <c r="H86" s="155">
        <v>0</v>
      </c>
      <c r="I86" s="120" t="s">
        <v>649</v>
      </c>
      <c r="J86" s="133">
        <v>9120</v>
      </c>
      <c r="K86" s="133">
        <v>9120</v>
      </c>
      <c r="L86" s="133">
        <v>18512</v>
      </c>
    </row>
    <row r="87" spans="1:12" x14ac:dyDescent="0.25">
      <c r="A87" s="117" t="s">
        <v>251</v>
      </c>
      <c r="B87" s="118" t="s">
        <v>263</v>
      </c>
      <c r="C87" s="118" t="s">
        <v>645</v>
      </c>
      <c r="D87" s="118" t="s">
        <v>606</v>
      </c>
      <c r="E87" s="117">
        <v>16</v>
      </c>
      <c r="F87" s="117">
        <v>4</v>
      </c>
      <c r="G87" s="154">
        <v>1</v>
      </c>
      <c r="H87" s="154">
        <v>0</v>
      </c>
      <c r="I87" s="118" t="s">
        <v>649</v>
      </c>
      <c r="J87" s="131">
        <v>13789</v>
      </c>
      <c r="K87" s="131">
        <v>13789</v>
      </c>
      <c r="L87" s="131">
        <v>18150</v>
      </c>
    </row>
    <row r="88" spans="1:12" x14ac:dyDescent="0.25">
      <c r="A88" s="119" t="s">
        <v>251</v>
      </c>
      <c r="B88" s="120" t="s">
        <v>264</v>
      </c>
      <c r="C88" s="120" t="s">
        <v>645</v>
      </c>
      <c r="D88" s="120" t="s">
        <v>606</v>
      </c>
      <c r="E88" s="119">
        <v>15</v>
      </c>
      <c r="F88" s="119">
        <v>4</v>
      </c>
      <c r="G88" s="155">
        <v>2</v>
      </c>
      <c r="H88" s="155">
        <v>0</v>
      </c>
      <c r="I88" s="120" t="s">
        <v>647</v>
      </c>
      <c r="J88" s="133">
        <v>15548</v>
      </c>
      <c r="K88" s="133">
        <v>15548</v>
      </c>
      <c r="L88" s="133">
        <v>21096</v>
      </c>
    </row>
    <row r="89" spans="1:12" x14ac:dyDescent="0.25">
      <c r="A89" s="117" t="s">
        <v>251</v>
      </c>
      <c r="B89" s="118" t="s">
        <v>265</v>
      </c>
      <c r="C89" s="118" t="s">
        <v>645</v>
      </c>
      <c r="D89" s="118" t="s">
        <v>606</v>
      </c>
      <c r="E89" s="117">
        <v>15</v>
      </c>
      <c r="F89" s="117">
        <v>5</v>
      </c>
      <c r="G89" s="154">
        <v>1</v>
      </c>
      <c r="H89" s="154">
        <v>0</v>
      </c>
      <c r="I89" s="118" t="s">
        <v>649</v>
      </c>
      <c r="J89" s="131">
        <v>13041</v>
      </c>
      <c r="K89" s="131">
        <v>13041</v>
      </c>
      <c r="L89" s="131">
        <v>18737</v>
      </c>
    </row>
    <row r="90" spans="1:12" x14ac:dyDescent="0.25">
      <c r="A90" s="119" t="s">
        <v>251</v>
      </c>
      <c r="B90" s="120" t="s">
        <v>266</v>
      </c>
      <c r="C90" s="120" t="s">
        <v>645</v>
      </c>
      <c r="D90" s="120" t="s">
        <v>606</v>
      </c>
      <c r="E90" s="119">
        <v>15</v>
      </c>
      <c r="F90" s="119">
        <v>4</v>
      </c>
      <c r="G90" s="155">
        <v>1</v>
      </c>
      <c r="H90" s="155">
        <v>0</v>
      </c>
      <c r="I90" s="120" t="s">
        <v>163</v>
      </c>
      <c r="J90" s="133">
        <v>16579</v>
      </c>
      <c r="K90" s="133">
        <v>16579</v>
      </c>
      <c r="L90" s="133">
        <v>24940</v>
      </c>
    </row>
    <row r="91" spans="1:12" x14ac:dyDescent="0.25">
      <c r="A91" s="117" t="s">
        <v>267</v>
      </c>
      <c r="B91" s="118" t="s">
        <v>268</v>
      </c>
      <c r="C91" s="118" t="s">
        <v>650</v>
      </c>
      <c r="D91" s="118" t="s">
        <v>606</v>
      </c>
      <c r="E91" s="117">
        <v>17</v>
      </c>
      <c r="F91" s="117">
        <v>6</v>
      </c>
      <c r="G91" s="154">
        <v>0</v>
      </c>
      <c r="H91" s="154">
        <v>0</v>
      </c>
      <c r="I91" s="118" t="s">
        <v>646</v>
      </c>
      <c r="J91" s="131">
        <v>56351</v>
      </c>
      <c r="K91" s="131">
        <v>56351</v>
      </c>
      <c r="L91" s="131">
        <v>122447</v>
      </c>
    </row>
    <row r="92" spans="1:12" x14ac:dyDescent="0.25">
      <c r="A92" s="119" t="s">
        <v>267</v>
      </c>
      <c r="B92" s="120" t="s">
        <v>269</v>
      </c>
      <c r="C92" s="120" t="s">
        <v>645</v>
      </c>
      <c r="D92" s="120" t="s">
        <v>606</v>
      </c>
      <c r="E92" s="119">
        <v>15</v>
      </c>
      <c r="F92" s="119">
        <v>4</v>
      </c>
      <c r="G92" s="155">
        <v>1</v>
      </c>
      <c r="H92" s="155">
        <v>0</v>
      </c>
      <c r="I92" s="120" t="s">
        <v>649</v>
      </c>
      <c r="J92" s="133">
        <v>9010</v>
      </c>
      <c r="K92" s="133">
        <v>9010</v>
      </c>
      <c r="L92" s="133">
        <v>12607</v>
      </c>
    </row>
    <row r="93" spans="1:12" x14ac:dyDescent="0.25">
      <c r="A93" s="117" t="s">
        <v>270</v>
      </c>
      <c r="B93" s="118" t="s">
        <v>552</v>
      </c>
      <c r="C93" s="118" t="s">
        <v>645</v>
      </c>
      <c r="D93" s="118" t="s">
        <v>606</v>
      </c>
      <c r="E93" s="117">
        <v>15</v>
      </c>
      <c r="F93" s="117">
        <v>4</v>
      </c>
      <c r="G93" s="154">
        <v>1</v>
      </c>
      <c r="H93" s="154">
        <v>0</v>
      </c>
      <c r="I93" s="118" t="s">
        <v>646</v>
      </c>
      <c r="J93" s="131">
        <v>61233</v>
      </c>
      <c r="K93" s="131">
        <v>61233</v>
      </c>
      <c r="L93" s="131">
        <v>61233</v>
      </c>
    </row>
    <row r="94" spans="1:12" x14ac:dyDescent="0.25">
      <c r="A94" s="119" t="s">
        <v>270</v>
      </c>
      <c r="B94" s="120" t="s">
        <v>271</v>
      </c>
      <c r="C94" s="120" t="s">
        <v>645</v>
      </c>
      <c r="D94" s="120" t="s">
        <v>606</v>
      </c>
      <c r="E94" s="119">
        <v>16</v>
      </c>
      <c r="F94" s="119">
        <v>4</v>
      </c>
      <c r="G94" s="155">
        <v>0</v>
      </c>
      <c r="H94" s="155">
        <v>0</v>
      </c>
      <c r="I94" s="120" t="s">
        <v>649</v>
      </c>
      <c r="J94" s="133">
        <v>20480</v>
      </c>
      <c r="K94" s="133">
        <v>20480</v>
      </c>
      <c r="L94" s="133">
        <v>25600</v>
      </c>
    </row>
    <row r="95" spans="1:12" x14ac:dyDescent="0.25">
      <c r="A95" s="117" t="s">
        <v>270</v>
      </c>
      <c r="B95" s="118" t="s">
        <v>272</v>
      </c>
      <c r="C95" s="118" t="s">
        <v>650</v>
      </c>
      <c r="D95" s="118" t="s">
        <v>606</v>
      </c>
      <c r="E95" s="117">
        <v>16</v>
      </c>
      <c r="F95" s="117">
        <v>2</v>
      </c>
      <c r="G95" s="154">
        <v>0</v>
      </c>
      <c r="H95" s="154">
        <v>0</v>
      </c>
      <c r="I95" s="118" t="s">
        <v>648</v>
      </c>
      <c r="J95" s="131">
        <v>30388</v>
      </c>
      <c r="K95" s="131">
        <v>30388</v>
      </c>
      <c r="L95" s="131">
        <v>59940</v>
      </c>
    </row>
    <row r="96" spans="1:12" x14ac:dyDescent="0.25">
      <c r="A96" s="119" t="s">
        <v>273</v>
      </c>
      <c r="B96" s="120" t="s">
        <v>274</v>
      </c>
      <c r="C96" s="120" t="s">
        <v>645</v>
      </c>
      <c r="D96" s="120" t="s">
        <v>606</v>
      </c>
      <c r="E96" s="119">
        <v>16</v>
      </c>
      <c r="F96" s="119">
        <v>4</v>
      </c>
      <c r="G96" s="155">
        <v>1</v>
      </c>
      <c r="H96" s="155">
        <v>0</v>
      </c>
      <c r="I96" s="120" t="s">
        <v>647</v>
      </c>
      <c r="J96" s="133">
        <v>21159</v>
      </c>
      <c r="K96" s="133">
        <v>21159</v>
      </c>
      <c r="L96" s="133">
        <v>21159</v>
      </c>
    </row>
    <row r="97" spans="1:12" x14ac:dyDescent="0.25">
      <c r="A97" s="117" t="s">
        <v>273</v>
      </c>
      <c r="B97" s="118" t="s">
        <v>275</v>
      </c>
      <c r="C97" s="118" t="s">
        <v>645</v>
      </c>
      <c r="D97" s="118" t="s">
        <v>606</v>
      </c>
      <c r="E97" s="117">
        <v>16</v>
      </c>
      <c r="F97" s="117">
        <v>4</v>
      </c>
      <c r="G97" s="154">
        <v>1</v>
      </c>
      <c r="H97" s="154">
        <v>0</v>
      </c>
      <c r="I97" s="118" t="s">
        <v>649</v>
      </c>
      <c r="J97" s="131">
        <v>18700</v>
      </c>
      <c r="K97" s="131">
        <v>21700</v>
      </c>
      <c r="L97" s="131">
        <v>25300</v>
      </c>
    </row>
    <row r="98" spans="1:12" x14ac:dyDescent="0.25">
      <c r="A98" s="119" t="s">
        <v>273</v>
      </c>
      <c r="B98" s="120" t="s">
        <v>276</v>
      </c>
      <c r="C98" s="120" t="s">
        <v>645</v>
      </c>
      <c r="D98" s="120" t="s">
        <v>606</v>
      </c>
      <c r="E98" s="119">
        <v>16</v>
      </c>
      <c r="F98" s="119">
        <v>4</v>
      </c>
      <c r="G98" s="155">
        <v>2</v>
      </c>
      <c r="H98" s="155">
        <v>0</v>
      </c>
      <c r="I98" s="120" t="s">
        <v>647</v>
      </c>
      <c r="J98" s="133">
        <v>23297</v>
      </c>
      <c r="K98" s="133">
        <v>37675</v>
      </c>
      <c r="L98" s="133">
        <v>45891</v>
      </c>
    </row>
    <row r="99" spans="1:12" x14ac:dyDescent="0.25">
      <c r="A99" s="117" t="s">
        <v>273</v>
      </c>
      <c r="B99" s="118" t="s">
        <v>277</v>
      </c>
      <c r="C99" s="118" t="s">
        <v>645</v>
      </c>
      <c r="D99" s="118" t="s">
        <v>607</v>
      </c>
      <c r="E99" s="117">
        <v>9</v>
      </c>
      <c r="F99" s="117">
        <v>10</v>
      </c>
      <c r="G99" s="154">
        <v>0</v>
      </c>
      <c r="H99" s="154">
        <v>0</v>
      </c>
      <c r="I99" s="118" t="s">
        <v>646</v>
      </c>
      <c r="J99" s="131">
        <v>38215</v>
      </c>
      <c r="K99" s="131">
        <v>38215</v>
      </c>
      <c r="L99" s="131">
        <v>38215</v>
      </c>
    </row>
    <row r="100" spans="1:12" x14ac:dyDescent="0.25">
      <c r="A100" s="119" t="s">
        <v>273</v>
      </c>
      <c r="B100" s="120" t="s">
        <v>278</v>
      </c>
      <c r="C100" s="120" t="s">
        <v>645</v>
      </c>
      <c r="D100" s="120" t="s">
        <v>606</v>
      </c>
      <c r="E100" s="119">
        <v>16</v>
      </c>
      <c r="F100" s="119">
        <v>4</v>
      </c>
      <c r="G100" s="155">
        <v>1</v>
      </c>
      <c r="H100" s="155">
        <v>0</v>
      </c>
      <c r="I100" s="120" t="s">
        <v>646</v>
      </c>
      <c r="J100" s="133">
        <v>12642</v>
      </c>
      <c r="K100" s="133">
        <v>20344</v>
      </c>
      <c r="L100" s="133">
        <v>20344</v>
      </c>
    </row>
    <row r="101" spans="1:12" x14ac:dyDescent="0.25">
      <c r="A101" s="117" t="s">
        <v>273</v>
      </c>
      <c r="B101" s="118" t="s">
        <v>279</v>
      </c>
      <c r="C101" s="118" t="s">
        <v>645</v>
      </c>
      <c r="D101" s="118" t="s">
        <v>606</v>
      </c>
      <c r="E101" s="117">
        <v>16</v>
      </c>
      <c r="F101" s="117">
        <v>3</v>
      </c>
      <c r="G101" s="154">
        <v>1</v>
      </c>
      <c r="H101" s="154">
        <v>0</v>
      </c>
      <c r="I101" s="118" t="s">
        <v>649</v>
      </c>
      <c r="J101" s="131">
        <v>6896</v>
      </c>
      <c r="K101" s="131">
        <v>7012</v>
      </c>
      <c r="L101" s="131">
        <v>7052</v>
      </c>
    </row>
    <row r="102" spans="1:12" x14ac:dyDescent="0.25">
      <c r="A102" s="119" t="s">
        <v>273</v>
      </c>
      <c r="B102" s="120" t="s">
        <v>280</v>
      </c>
      <c r="C102" s="120" t="s">
        <v>645</v>
      </c>
      <c r="D102" s="120" t="s">
        <v>606</v>
      </c>
      <c r="E102" s="119">
        <v>16</v>
      </c>
      <c r="F102" s="119">
        <v>4</v>
      </c>
      <c r="G102" s="155">
        <v>1</v>
      </c>
      <c r="H102" s="155">
        <v>0</v>
      </c>
      <c r="I102" s="120" t="s">
        <v>647</v>
      </c>
      <c r="J102" s="133">
        <v>18134</v>
      </c>
      <c r="K102" s="133">
        <v>30300</v>
      </c>
      <c r="L102" s="133">
        <v>48750</v>
      </c>
    </row>
    <row r="103" spans="1:12" x14ac:dyDescent="0.25">
      <c r="A103" s="117" t="s">
        <v>273</v>
      </c>
      <c r="B103" s="118" t="s">
        <v>281</v>
      </c>
      <c r="C103" s="118" t="s">
        <v>645</v>
      </c>
      <c r="D103" s="118" t="s">
        <v>606</v>
      </c>
      <c r="E103" s="117">
        <v>16</v>
      </c>
      <c r="F103" s="117">
        <v>3</v>
      </c>
      <c r="G103" s="154">
        <v>1</v>
      </c>
      <c r="H103" s="154">
        <v>0</v>
      </c>
      <c r="I103" s="118" t="s">
        <v>649</v>
      </c>
      <c r="J103" s="131">
        <v>16908</v>
      </c>
      <c r="K103" s="131">
        <v>31308</v>
      </c>
      <c r="L103" s="131">
        <v>38508</v>
      </c>
    </row>
    <row r="104" spans="1:12" x14ac:dyDescent="0.25">
      <c r="A104" s="119" t="s">
        <v>273</v>
      </c>
      <c r="B104" s="120" t="s">
        <v>282</v>
      </c>
      <c r="C104" s="120" t="s">
        <v>645</v>
      </c>
      <c r="D104" s="120" t="s">
        <v>606</v>
      </c>
      <c r="E104" s="119">
        <v>16</v>
      </c>
      <c r="F104" s="119">
        <v>4</v>
      </c>
      <c r="G104" s="155">
        <v>2</v>
      </c>
      <c r="H104" s="155">
        <v>0</v>
      </c>
      <c r="I104" s="120" t="s">
        <v>649</v>
      </c>
      <c r="J104" s="133">
        <v>16980</v>
      </c>
      <c r="K104" s="133">
        <v>31230</v>
      </c>
      <c r="L104" s="133">
        <v>31230</v>
      </c>
    </row>
    <row r="105" spans="1:12" x14ac:dyDescent="0.25">
      <c r="A105" s="117" t="s">
        <v>273</v>
      </c>
      <c r="B105" s="118" t="s">
        <v>283</v>
      </c>
      <c r="C105" s="118" t="s">
        <v>645</v>
      </c>
      <c r="D105" s="118" t="s">
        <v>606</v>
      </c>
      <c r="E105" s="117">
        <v>16</v>
      </c>
      <c r="F105" s="117">
        <v>5</v>
      </c>
      <c r="G105" s="154">
        <v>1</v>
      </c>
      <c r="H105" s="154">
        <v>0</v>
      </c>
      <c r="I105" s="118" t="s">
        <v>647</v>
      </c>
      <c r="J105" s="131">
        <v>24408</v>
      </c>
      <c r="K105" s="131">
        <v>36455</v>
      </c>
      <c r="L105" s="131">
        <v>48936</v>
      </c>
    </row>
    <row r="106" spans="1:12" x14ac:dyDescent="0.25">
      <c r="A106" s="119" t="s">
        <v>273</v>
      </c>
      <c r="B106" s="120" t="s">
        <v>284</v>
      </c>
      <c r="C106" s="120" t="s">
        <v>645</v>
      </c>
      <c r="D106" s="120" t="s">
        <v>606</v>
      </c>
      <c r="E106" s="119">
        <v>16</v>
      </c>
      <c r="F106" s="119">
        <v>4</v>
      </c>
      <c r="G106" s="155">
        <v>2</v>
      </c>
      <c r="H106" s="155">
        <v>0</v>
      </c>
      <c r="I106" s="120" t="s">
        <v>646</v>
      </c>
      <c r="J106" s="133">
        <v>17813</v>
      </c>
      <c r="K106" s="133">
        <v>24329</v>
      </c>
      <c r="L106" s="133">
        <v>27701</v>
      </c>
    </row>
    <row r="107" spans="1:12" x14ac:dyDescent="0.25">
      <c r="A107" s="117" t="s">
        <v>273</v>
      </c>
      <c r="B107" s="118" t="s">
        <v>285</v>
      </c>
      <c r="C107" s="118" t="s">
        <v>645</v>
      </c>
      <c r="D107" s="118" t="s">
        <v>606</v>
      </c>
      <c r="E107" s="117">
        <v>16</v>
      </c>
      <c r="F107" s="117">
        <v>4</v>
      </c>
      <c r="G107" s="154">
        <v>1</v>
      </c>
      <c r="H107" s="154">
        <v>1</v>
      </c>
      <c r="I107" s="118" t="s">
        <v>649</v>
      </c>
      <c r="J107" s="131">
        <v>22739</v>
      </c>
      <c r="K107" s="131">
        <v>35256</v>
      </c>
      <c r="L107" s="131">
        <v>51096</v>
      </c>
    </row>
    <row r="108" spans="1:12" x14ac:dyDescent="0.25">
      <c r="A108" s="119" t="s">
        <v>273</v>
      </c>
      <c r="B108" s="120" t="s">
        <v>286</v>
      </c>
      <c r="C108" s="120" t="s">
        <v>650</v>
      </c>
      <c r="D108" s="120" t="s">
        <v>606</v>
      </c>
      <c r="E108" s="119">
        <v>16</v>
      </c>
      <c r="F108" s="119">
        <v>2</v>
      </c>
      <c r="G108" s="155">
        <v>0</v>
      </c>
      <c r="H108" s="155">
        <v>0</v>
      </c>
      <c r="I108" s="120" t="s">
        <v>163</v>
      </c>
      <c r="J108" s="133">
        <v>49466</v>
      </c>
      <c r="K108" s="133">
        <v>49466</v>
      </c>
      <c r="L108" s="133">
        <v>90413</v>
      </c>
    </row>
    <row r="109" spans="1:12" x14ac:dyDescent="0.25">
      <c r="A109" s="117" t="s">
        <v>273</v>
      </c>
      <c r="B109" s="118" t="s">
        <v>287</v>
      </c>
      <c r="C109" s="118" t="s">
        <v>645</v>
      </c>
      <c r="D109" s="118" t="s">
        <v>609</v>
      </c>
      <c r="E109" s="117">
        <v>17</v>
      </c>
      <c r="F109" s="117">
        <v>4</v>
      </c>
      <c r="G109" s="154">
        <v>1</v>
      </c>
      <c r="H109" s="154">
        <v>0</v>
      </c>
      <c r="I109" s="118" t="s">
        <v>647</v>
      </c>
      <c r="J109" s="131">
        <v>28901</v>
      </c>
      <c r="K109" s="131">
        <v>57672</v>
      </c>
      <c r="L109" s="131">
        <v>66474</v>
      </c>
    </row>
    <row r="110" spans="1:12" x14ac:dyDescent="0.25">
      <c r="A110" s="119" t="s">
        <v>288</v>
      </c>
      <c r="B110" s="120" t="s">
        <v>289</v>
      </c>
      <c r="C110" s="120" t="s">
        <v>650</v>
      </c>
      <c r="D110" s="120" t="s">
        <v>606</v>
      </c>
      <c r="E110" s="119">
        <v>15</v>
      </c>
      <c r="F110" s="119">
        <v>4</v>
      </c>
      <c r="G110" s="155">
        <v>2</v>
      </c>
      <c r="H110" s="155">
        <v>0</v>
      </c>
      <c r="I110" s="120" t="s">
        <v>648</v>
      </c>
      <c r="J110" s="133">
        <v>25850</v>
      </c>
      <c r="K110" s="133">
        <v>25850</v>
      </c>
      <c r="L110" s="133">
        <v>48645</v>
      </c>
    </row>
    <row r="111" spans="1:12" x14ac:dyDescent="0.25">
      <c r="A111" s="117" t="s">
        <v>288</v>
      </c>
      <c r="B111" s="118" t="s">
        <v>290</v>
      </c>
      <c r="C111" s="118" t="s">
        <v>650</v>
      </c>
      <c r="D111" s="118" t="s">
        <v>606</v>
      </c>
      <c r="E111" s="117">
        <v>16</v>
      </c>
      <c r="F111" s="117">
        <v>6</v>
      </c>
      <c r="G111" s="154">
        <v>0</v>
      </c>
      <c r="H111" s="154">
        <v>0</v>
      </c>
      <c r="I111" s="118" t="s">
        <v>649</v>
      </c>
      <c r="J111" s="131">
        <v>33636</v>
      </c>
      <c r="K111" s="131">
        <v>33636</v>
      </c>
      <c r="L111" s="131">
        <v>78194</v>
      </c>
    </row>
    <row r="112" spans="1:12" x14ac:dyDescent="0.25">
      <c r="A112" s="119" t="s">
        <v>288</v>
      </c>
      <c r="B112" s="120" t="s">
        <v>291</v>
      </c>
      <c r="C112" s="120" t="s">
        <v>645</v>
      </c>
      <c r="D112" s="120" t="s">
        <v>606</v>
      </c>
      <c r="E112" s="119">
        <v>16</v>
      </c>
      <c r="F112" s="119">
        <v>5</v>
      </c>
      <c r="G112" s="155">
        <v>2</v>
      </c>
      <c r="H112" s="155">
        <v>0</v>
      </c>
      <c r="I112" s="120" t="s">
        <v>649</v>
      </c>
      <c r="J112" s="133">
        <v>103651</v>
      </c>
      <c r="K112" s="133">
        <v>103651</v>
      </c>
      <c r="L112" s="133">
        <v>160292</v>
      </c>
    </row>
    <row r="113" spans="1:12" x14ac:dyDescent="0.25">
      <c r="A113" s="117" t="s">
        <v>288</v>
      </c>
      <c r="B113" s="118" t="s">
        <v>292</v>
      </c>
      <c r="C113" s="118" t="s">
        <v>650</v>
      </c>
      <c r="D113" s="118" t="s">
        <v>606</v>
      </c>
      <c r="E113" s="117">
        <v>16</v>
      </c>
      <c r="F113" s="117">
        <v>4</v>
      </c>
      <c r="G113" s="154">
        <v>1</v>
      </c>
      <c r="H113" s="154">
        <v>0</v>
      </c>
      <c r="I113" s="118" t="s">
        <v>648</v>
      </c>
      <c r="J113" s="131">
        <v>20366</v>
      </c>
      <c r="K113" s="131">
        <v>20366</v>
      </c>
      <c r="L113" s="131">
        <v>44026</v>
      </c>
    </row>
    <row r="114" spans="1:12" x14ac:dyDescent="0.25">
      <c r="A114" s="119" t="s">
        <v>288</v>
      </c>
      <c r="B114" s="120" t="s">
        <v>293</v>
      </c>
      <c r="C114" s="120" t="s">
        <v>645</v>
      </c>
      <c r="D114" s="120" t="s">
        <v>606</v>
      </c>
      <c r="E114" s="119">
        <v>16</v>
      </c>
      <c r="F114" s="119">
        <v>4</v>
      </c>
      <c r="G114" s="155">
        <v>1</v>
      </c>
      <c r="H114" s="155">
        <v>0</v>
      </c>
      <c r="I114" s="120" t="s">
        <v>649</v>
      </c>
      <c r="J114" s="133">
        <v>15683</v>
      </c>
      <c r="K114" s="133">
        <v>15683</v>
      </c>
      <c r="L114" s="133">
        <v>22803</v>
      </c>
    </row>
    <row r="115" spans="1:12" x14ac:dyDescent="0.25">
      <c r="A115" s="117" t="s">
        <v>288</v>
      </c>
      <c r="B115" s="118" t="s">
        <v>294</v>
      </c>
      <c r="C115" s="118" t="s">
        <v>645</v>
      </c>
      <c r="D115" s="118" t="s">
        <v>606</v>
      </c>
      <c r="E115" s="117">
        <v>16</v>
      </c>
      <c r="F115" s="117">
        <v>4</v>
      </c>
      <c r="G115" s="154">
        <v>1</v>
      </c>
      <c r="H115" s="154">
        <v>0</v>
      </c>
      <c r="I115" s="118" t="s">
        <v>649</v>
      </c>
      <c r="J115" s="131">
        <v>11247</v>
      </c>
      <c r="K115" s="131">
        <v>11247</v>
      </c>
      <c r="L115" s="131">
        <v>18105</v>
      </c>
    </row>
    <row r="116" spans="1:12" x14ac:dyDescent="0.25">
      <c r="A116" s="119" t="s">
        <v>288</v>
      </c>
      <c r="B116" s="120" t="s">
        <v>295</v>
      </c>
      <c r="C116" s="120" t="s">
        <v>653</v>
      </c>
      <c r="D116" s="120" t="s">
        <v>606</v>
      </c>
      <c r="E116" s="119">
        <v>16</v>
      </c>
      <c r="F116" s="119">
        <v>4</v>
      </c>
      <c r="G116" s="155">
        <v>0</v>
      </c>
      <c r="H116" s="155">
        <v>0</v>
      </c>
      <c r="I116" s="120" t="s">
        <v>648</v>
      </c>
      <c r="J116" s="133">
        <v>23275</v>
      </c>
      <c r="K116" s="133">
        <v>23275</v>
      </c>
      <c r="L116" s="133">
        <v>44587</v>
      </c>
    </row>
    <row r="117" spans="1:12" x14ac:dyDescent="0.25">
      <c r="A117" s="117" t="s">
        <v>296</v>
      </c>
      <c r="B117" s="118" t="s">
        <v>297</v>
      </c>
      <c r="C117" s="118" t="s">
        <v>645</v>
      </c>
      <c r="D117" s="118" t="s">
        <v>606</v>
      </c>
      <c r="E117" s="117">
        <v>16</v>
      </c>
      <c r="F117" s="117">
        <v>2</v>
      </c>
      <c r="G117" s="154">
        <v>1</v>
      </c>
      <c r="H117" s="154">
        <v>0</v>
      </c>
      <c r="I117" s="118" t="s">
        <v>647</v>
      </c>
      <c r="J117" s="131">
        <v>17023</v>
      </c>
      <c r="K117" s="131">
        <v>17023</v>
      </c>
      <c r="L117" s="131">
        <v>28046</v>
      </c>
    </row>
    <row r="118" spans="1:12" x14ac:dyDescent="0.25">
      <c r="A118" s="119" t="s">
        <v>296</v>
      </c>
      <c r="B118" s="120" t="s">
        <v>298</v>
      </c>
      <c r="C118" s="120" t="s">
        <v>645</v>
      </c>
      <c r="D118" s="120" t="s">
        <v>606</v>
      </c>
      <c r="E118" s="119">
        <v>16</v>
      </c>
      <c r="F118" s="119">
        <v>4</v>
      </c>
      <c r="G118" s="155">
        <v>1</v>
      </c>
      <c r="H118" s="155">
        <v>0</v>
      </c>
      <c r="I118" s="120" t="s">
        <v>646</v>
      </c>
      <c r="J118" s="133">
        <v>24884</v>
      </c>
      <c r="K118" s="133">
        <v>24884</v>
      </c>
      <c r="L118" s="133">
        <v>27034</v>
      </c>
    </row>
    <row r="119" spans="1:12" x14ac:dyDescent="0.25">
      <c r="A119" s="117" t="s">
        <v>296</v>
      </c>
      <c r="B119" s="118" t="s">
        <v>299</v>
      </c>
      <c r="C119" s="118" t="s">
        <v>645</v>
      </c>
      <c r="D119" s="118" t="s">
        <v>607</v>
      </c>
      <c r="E119" s="117">
        <v>12</v>
      </c>
      <c r="F119" s="117">
        <v>3</v>
      </c>
      <c r="G119" s="154">
        <v>1</v>
      </c>
      <c r="H119" s="154">
        <v>0</v>
      </c>
      <c r="I119" s="118" t="s">
        <v>646</v>
      </c>
      <c r="J119" s="131">
        <v>21204</v>
      </c>
      <c r="K119" s="131">
        <v>21206</v>
      </c>
      <c r="L119" s="131">
        <v>26700</v>
      </c>
    </row>
    <row r="120" spans="1:12" x14ac:dyDescent="0.25">
      <c r="A120" s="119" t="s">
        <v>296</v>
      </c>
      <c r="B120" s="120" t="s">
        <v>300</v>
      </c>
      <c r="C120" s="120" t="s">
        <v>645</v>
      </c>
      <c r="D120" s="120" t="s">
        <v>606</v>
      </c>
      <c r="E120" s="119">
        <v>15</v>
      </c>
      <c r="F120" s="119">
        <v>4</v>
      </c>
      <c r="G120" s="155">
        <v>1</v>
      </c>
      <c r="H120" s="155">
        <v>0</v>
      </c>
      <c r="I120" s="120" t="s">
        <v>649</v>
      </c>
      <c r="J120" s="133">
        <v>19500</v>
      </c>
      <c r="K120" s="133">
        <v>19500</v>
      </c>
      <c r="L120" s="133">
        <v>24500</v>
      </c>
    </row>
    <row r="121" spans="1:12" x14ac:dyDescent="0.25">
      <c r="A121" s="117" t="s">
        <v>296</v>
      </c>
      <c r="B121" s="118" t="s">
        <v>301</v>
      </c>
      <c r="C121" s="118" t="s">
        <v>645</v>
      </c>
      <c r="D121" s="118" t="s">
        <v>606</v>
      </c>
      <c r="E121" s="117">
        <v>16</v>
      </c>
      <c r="F121" s="117">
        <v>4</v>
      </c>
      <c r="G121" s="154">
        <v>1</v>
      </c>
      <c r="H121" s="154">
        <v>0</v>
      </c>
      <c r="I121" s="118" t="s">
        <v>649</v>
      </c>
      <c r="J121" s="131">
        <v>23352</v>
      </c>
      <c r="K121" s="131">
        <v>23352</v>
      </c>
      <c r="L121" s="131">
        <v>23352</v>
      </c>
    </row>
    <row r="122" spans="1:12" x14ac:dyDescent="0.25">
      <c r="A122" s="119" t="s">
        <v>296</v>
      </c>
      <c r="B122" s="120" t="s">
        <v>302</v>
      </c>
      <c r="C122" s="120" t="s">
        <v>645</v>
      </c>
      <c r="D122" s="120" t="s">
        <v>608</v>
      </c>
      <c r="E122" s="119">
        <v>16</v>
      </c>
      <c r="F122" s="119">
        <v>4</v>
      </c>
      <c r="G122" s="155">
        <v>1</v>
      </c>
      <c r="H122" s="155">
        <v>0</v>
      </c>
      <c r="I122" s="120" t="s">
        <v>647</v>
      </c>
      <c r="J122" s="133">
        <v>18045</v>
      </c>
      <c r="K122" s="133">
        <v>18045</v>
      </c>
      <c r="L122" s="133">
        <v>19691</v>
      </c>
    </row>
    <row r="123" spans="1:12" x14ac:dyDescent="0.25">
      <c r="A123" s="117" t="s">
        <v>303</v>
      </c>
      <c r="B123" s="118" t="s">
        <v>304</v>
      </c>
      <c r="C123" s="118" t="s">
        <v>645</v>
      </c>
      <c r="D123" s="118" t="s">
        <v>606</v>
      </c>
      <c r="E123" s="117">
        <v>18</v>
      </c>
      <c r="F123" s="117">
        <v>4</v>
      </c>
      <c r="G123" s="154">
        <v>0</v>
      </c>
      <c r="H123" s="154">
        <v>0</v>
      </c>
      <c r="I123" s="118" t="s">
        <v>647</v>
      </c>
      <c r="J123" s="131">
        <v>27610</v>
      </c>
      <c r="K123" s="131">
        <v>27610</v>
      </c>
      <c r="L123" s="131">
        <v>27610</v>
      </c>
    </row>
    <row r="124" spans="1:12" x14ac:dyDescent="0.25">
      <c r="A124" s="119" t="s">
        <v>303</v>
      </c>
      <c r="B124" s="120" t="s">
        <v>305</v>
      </c>
      <c r="C124" s="120" t="s">
        <v>645</v>
      </c>
      <c r="D124" s="120" t="s">
        <v>606</v>
      </c>
      <c r="E124" s="119">
        <v>16</v>
      </c>
      <c r="F124" s="119">
        <v>4</v>
      </c>
      <c r="G124" s="155">
        <v>1</v>
      </c>
      <c r="H124" s="155">
        <v>0</v>
      </c>
      <c r="I124" s="120" t="s">
        <v>647</v>
      </c>
      <c r="J124" s="133">
        <v>13564</v>
      </c>
      <c r="K124" s="133">
        <v>14600</v>
      </c>
      <c r="L124" s="133">
        <v>20100</v>
      </c>
    </row>
    <row r="125" spans="1:12" x14ac:dyDescent="0.25">
      <c r="A125" s="117" t="s">
        <v>303</v>
      </c>
      <c r="B125" s="118" t="s">
        <v>306</v>
      </c>
      <c r="C125" s="118" t="s">
        <v>645</v>
      </c>
      <c r="D125" s="118" t="s">
        <v>606</v>
      </c>
      <c r="E125" s="117">
        <v>16</v>
      </c>
      <c r="F125" s="117">
        <v>4</v>
      </c>
      <c r="G125" s="154">
        <v>1</v>
      </c>
      <c r="H125" s="154">
        <v>0</v>
      </c>
      <c r="I125" s="118" t="s">
        <v>647</v>
      </c>
      <c r="J125" s="131">
        <v>33573</v>
      </c>
      <c r="K125" s="131">
        <v>33573</v>
      </c>
      <c r="L125" s="131">
        <v>33573</v>
      </c>
    </row>
    <row r="126" spans="1:12" x14ac:dyDescent="0.25">
      <c r="A126" s="119" t="s">
        <v>303</v>
      </c>
      <c r="B126" s="120" t="s">
        <v>307</v>
      </c>
      <c r="C126" s="120" t="s">
        <v>650</v>
      </c>
      <c r="D126" s="120" t="s">
        <v>606</v>
      </c>
      <c r="E126" s="119">
        <v>16</v>
      </c>
      <c r="F126" s="119">
        <v>4</v>
      </c>
      <c r="G126" s="155">
        <v>0</v>
      </c>
      <c r="H126" s="155">
        <v>1</v>
      </c>
      <c r="I126" s="120" t="s">
        <v>648</v>
      </c>
      <c r="J126" s="133">
        <v>26007</v>
      </c>
      <c r="K126" s="133">
        <v>26007</v>
      </c>
      <c r="L126" s="133">
        <v>43924</v>
      </c>
    </row>
    <row r="127" spans="1:12" x14ac:dyDescent="0.25">
      <c r="A127" s="117" t="s">
        <v>308</v>
      </c>
      <c r="B127" s="118" t="s">
        <v>309</v>
      </c>
      <c r="C127" s="118" t="s">
        <v>645</v>
      </c>
      <c r="D127" s="118" t="s">
        <v>606</v>
      </c>
      <c r="E127" s="117">
        <v>16</v>
      </c>
      <c r="F127" s="117">
        <v>4</v>
      </c>
      <c r="G127" s="154">
        <v>2</v>
      </c>
      <c r="H127" s="154">
        <v>0</v>
      </c>
      <c r="I127" s="118" t="s">
        <v>646</v>
      </c>
      <c r="J127" s="131">
        <v>23020</v>
      </c>
      <c r="K127" s="131">
        <v>34360</v>
      </c>
      <c r="L127" s="131">
        <v>51370</v>
      </c>
    </row>
    <row r="128" spans="1:12" x14ac:dyDescent="0.25">
      <c r="A128" s="119" t="s">
        <v>308</v>
      </c>
      <c r="B128" s="120" t="s">
        <v>310</v>
      </c>
      <c r="C128" s="120" t="s">
        <v>645</v>
      </c>
      <c r="D128" s="120" t="s">
        <v>606</v>
      </c>
      <c r="E128" s="119">
        <v>16</v>
      </c>
      <c r="F128" s="119">
        <v>4</v>
      </c>
      <c r="G128" s="155">
        <v>0</v>
      </c>
      <c r="H128" s="155">
        <v>0</v>
      </c>
      <c r="I128" s="120" t="s">
        <v>649</v>
      </c>
      <c r="J128" s="133">
        <v>15000</v>
      </c>
      <c r="K128" s="133">
        <v>15000</v>
      </c>
      <c r="L128" s="133">
        <v>31300</v>
      </c>
    </row>
    <row r="129" spans="1:12" x14ac:dyDescent="0.25">
      <c r="A129" s="117" t="s">
        <v>308</v>
      </c>
      <c r="B129" s="118" t="s">
        <v>311</v>
      </c>
      <c r="C129" s="118" t="s">
        <v>645</v>
      </c>
      <c r="D129" s="118" t="s">
        <v>606</v>
      </c>
      <c r="E129" s="117">
        <v>16</v>
      </c>
      <c r="F129" s="117">
        <v>4</v>
      </c>
      <c r="G129" s="154">
        <v>2</v>
      </c>
      <c r="H129" s="154">
        <v>0</v>
      </c>
      <c r="I129" s="118" t="s">
        <v>647</v>
      </c>
      <c r="J129" s="131">
        <v>18760</v>
      </c>
      <c r="K129" s="131">
        <v>29776</v>
      </c>
      <c r="L129" s="131">
        <v>46300</v>
      </c>
    </row>
    <row r="130" spans="1:12" x14ac:dyDescent="0.25">
      <c r="A130" s="119" t="s">
        <v>308</v>
      </c>
      <c r="B130" s="120" t="s">
        <v>312</v>
      </c>
      <c r="C130" s="120" t="s">
        <v>650</v>
      </c>
      <c r="D130" s="120" t="s">
        <v>606</v>
      </c>
      <c r="E130" s="119">
        <v>16</v>
      </c>
      <c r="F130" s="119">
        <v>4</v>
      </c>
      <c r="G130" s="155">
        <v>1</v>
      </c>
      <c r="H130" s="155">
        <v>0</v>
      </c>
      <c r="I130" s="120" t="s">
        <v>648</v>
      </c>
      <c r="J130" s="133">
        <v>27346</v>
      </c>
      <c r="K130" s="133">
        <v>27346</v>
      </c>
      <c r="L130" s="133">
        <v>57390</v>
      </c>
    </row>
    <row r="131" spans="1:12" x14ac:dyDescent="0.25">
      <c r="A131" s="117" t="s">
        <v>308</v>
      </c>
      <c r="B131" s="118" t="s">
        <v>313</v>
      </c>
      <c r="C131" s="118" t="s">
        <v>645</v>
      </c>
      <c r="D131" s="118" t="s">
        <v>606</v>
      </c>
      <c r="E131" s="117">
        <v>16</v>
      </c>
      <c r="F131" s="117">
        <v>4</v>
      </c>
      <c r="G131" s="154">
        <v>1</v>
      </c>
      <c r="H131" s="154">
        <v>0</v>
      </c>
      <c r="I131" s="118" t="s">
        <v>649</v>
      </c>
      <c r="J131" s="131">
        <v>26679</v>
      </c>
      <c r="K131" s="131">
        <v>26679</v>
      </c>
      <c r="L131" s="131">
        <v>57299</v>
      </c>
    </row>
    <row r="132" spans="1:12" x14ac:dyDescent="0.25">
      <c r="A132" s="119" t="s">
        <v>314</v>
      </c>
      <c r="B132" s="120" t="s">
        <v>315</v>
      </c>
      <c r="C132" s="120" t="s">
        <v>653</v>
      </c>
      <c r="D132" s="120" t="s">
        <v>606</v>
      </c>
      <c r="E132" s="119">
        <v>16</v>
      </c>
      <c r="F132" s="119">
        <v>4</v>
      </c>
      <c r="G132" s="155">
        <v>0</v>
      </c>
      <c r="H132" s="155">
        <v>0</v>
      </c>
      <c r="I132" s="120" t="s">
        <v>648</v>
      </c>
      <c r="J132" s="133">
        <v>20550</v>
      </c>
      <c r="K132" s="133">
        <v>20550</v>
      </c>
      <c r="L132" s="133">
        <v>20550</v>
      </c>
    </row>
    <row r="133" spans="1:12" x14ac:dyDescent="0.25">
      <c r="A133" s="117" t="s">
        <v>314</v>
      </c>
      <c r="B133" s="118" t="s">
        <v>316</v>
      </c>
      <c r="C133" s="118" t="s">
        <v>645</v>
      </c>
      <c r="D133" s="118" t="s">
        <v>606</v>
      </c>
      <c r="E133" s="117">
        <v>0</v>
      </c>
      <c r="F133" s="117">
        <v>0</v>
      </c>
      <c r="G133" s="154">
        <v>1</v>
      </c>
      <c r="H133" s="154">
        <v>0</v>
      </c>
      <c r="I133" s="118" t="s">
        <v>649</v>
      </c>
      <c r="J133" s="131">
        <v>18132</v>
      </c>
      <c r="K133" s="131">
        <v>21432</v>
      </c>
      <c r="L133" s="131">
        <v>22082</v>
      </c>
    </row>
    <row r="134" spans="1:12" x14ac:dyDescent="0.25">
      <c r="A134" s="119" t="s">
        <v>314</v>
      </c>
      <c r="B134" s="120" t="s">
        <v>317</v>
      </c>
      <c r="C134" s="120" t="s">
        <v>653</v>
      </c>
      <c r="D134" s="120" t="s">
        <v>606</v>
      </c>
      <c r="E134" s="119">
        <v>15</v>
      </c>
      <c r="F134" s="119">
        <v>4</v>
      </c>
      <c r="G134" s="155">
        <v>0</v>
      </c>
      <c r="H134" s="155">
        <v>1</v>
      </c>
      <c r="I134" s="120" t="s">
        <v>648</v>
      </c>
      <c r="J134" s="133">
        <v>31769</v>
      </c>
      <c r="K134" s="133">
        <v>31769</v>
      </c>
      <c r="L134" s="133">
        <v>62023</v>
      </c>
    </row>
    <row r="135" spans="1:12" x14ac:dyDescent="0.25">
      <c r="A135" s="117" t="s">
        <v>318</v>
      </c>
      <c r="B135" s="118" t="s">
        <v>319</v>
      </c>
      <c r="C135" s="118" t="s">
        <v>645</v>
      </c>
      <c r="D135" s="118" t="s">
        <v>606</v>
      </c>
      <c r="E135" s="117">
        <v>15</v>
      </c>
      <c r="F135" s="117">
        <v>6</v>
      </c>
      <c r="G135" s="154">
        <v>0</v>
      </c>
      <c r="H135" s="154">
        <v>0</v>
      </c>
      <c r="I135" s="118" t="s">
        <v>646</v>
      </c>
      <c r="J135" s="131">
        <v>37147</v>
      </c>
      <c r="K135" s="131">
        <v>37147</v>
      </c>
      <c r="L135" s="131">
        <v>66216</v>
      </c>
    </row>
    <row r="136" spans="1:12" x14ac:dyDescent="0.25">
      <c r="A136" s="119" t="s">
        <v>318</v>
      </c>
      <c r="B136" s="120" t="s">
        <v>320</v>
      </c>
      <c r="C136" s="120" t="s">
        <v>653</v>
      </c>
      <c r="D136" s="120" t="s">
        <v>606</v>
      </c>
      <c r="E136" s="119">
        <v>15</v>
      </c>
      <c r="F136" s="119">
        <v>8</v>
      </c>
      <c r="G136" s="155">
        <v>0</v>
      </c>
      <c r="H136" s="155">
        <v>0</v>
      </c>
      <c r="I136" s="120" t="s">
        <v>646</v>
      </c>
      <c r="J136" s="133">
        <v>147335</v>
      </c>
      <c r="K136" s="133">
        <v>147335</v>
      </c>
      <c r="L136" s="133">
        <v>147335</v>
      </c>
    </row>
    <row r="137" spans="1:12" x14ac:dyDescent="0.25">
      <c r="A137" s="117" t="s">
        <v>321</v>
      </c>
      <c r="B137" s="118" t="s">
        <v>322</v>
      </c>
      <c r="C137" s="118" t="s">
        <v>645</v>
      </c>
      <c r="D137" s="118" t="s">
        <v>606</v>
      </c>
      <c r="E137" s="117">
        <v>15</v>
      </c>
      <c r="F137" s="117">
        <v>4</v>
      </c>
      <c r="G137" s="154">
        <v>2</v>
      </c>
      <c r="H137" s="154">
        <v>0</v>
      </c>
      <c r="I137" s="118" t="s">
        <v>646</v>
      </c>
      <c r="J137" s="131">
        <v>19069</v>
      </c>
      <c r="K137" s="131">
        <v>26761</v>
      </c>
      <c r="L137" s="131">
        <v>29977</v>
      </c>
    </row>
    <row r="138" spans="1:12" x14ac:dyDescent="0.25">
      <c r="A138" s="119" t="s">
        <v>321</v>
      </c>
      <c r="B138" s="120" t="s">
        <v>323</v>
      </c>
      <c r="C138" s="120" t="s">
        <v>645</v>
      </c>
      <c r="D138" s="120" t="s">
        <v>606</v>
      </c>
      <c r="E138" s="119">
        <v>15</v>
      </c>
      <c r="F138" s="119">
        <v>4</v>
      </c>
      <c r="G138" s="155">
        <v>1</v>
      </c>
      <c r="H138" s="155">
        <v>0</v>
      </c>
      <c r="I138" s="120" t="s">
        <v>649</v>
      </c>
      <c r="J138" s="133">
        <v>11900</v>
      </c>
      <c r="K138" s="133">
        <v>11900</v>
      </c>
      <c r="L138" s="133">
        <v>18200</v>
      </c>
    </row>
    <row r="139" spans="1:12" x14ac:dyDescent="0.25">
      <c r="A139" s="117" t="s">
        <v>321</v>
      </c>
      <c r="B139" s="118" t="s">
        <v>324</v>
      </c>
      <c r="C139" s="118" t="s">
        <v>645</v>
      </c>
      <c r="D139" s="118" t="s">
        <v>608</v>
      </c>
      <c r="E139" s="117">
        <v>12</v>
      </c>
      <c r="F139" s="117">
        <v>9</v>
      </c>
      <c r="G139" s="154">
        <v>0</v>
      </c>
      <c r="H139" s="154">
        <v>0</v>
      </c>
      <c r="I139" s="118" t="s">
        <v>646</v>
      </c>
      <c r="J139" s="131">
        <v>54646</v>
      </c>
      <c r="K139" s="131">
        <v>54646</v>
      </c>
      <c r="L139" s="131">
        <v>54646</v>
      </c>
    </row>
    <row r="140" spans="1:12" x14ac:dyDescent="0.25">
      <c r="A140" s="119" t="s">
        <v>321</v>
      </c>
      <c r="B140" s="120" t="s">
        <v>325</v>
      </c>
      <c r="C140" s="120" t="s">
        <v>645</v>
      </c>
      <c r="D140" s="120" t="s">
        <v>606</v>
      </c>
      <c r="E140" s="119">
        <v>15</v>
      </c>
      <c r="F140" s="119">
        <v>4</v>
      </c>
      <c r="G140" s="155">
        <v>0</v>
      </c>
      <c r="H140" s="155">
        <v>0</v>
      </c>
      <c r="I140" s="120" t="s">
        <v>649</v>
      </c>
      <c r="J140" s="133">
        <v>12459</v>
      </c>
      <c r="K140" s="133">
        <v>15383</v>
      </c>
      <c r="L140" s="133">
        <v>17920</v>
      </c>
    </row>
    <row r="141" spans="1:12" x14ac:dyDescent="0.25">
      <c r="A141" s="117" t="s">
        <v>321</v>
      </c>
      <c r="B141" s="118" t="s">
        <v>326</v>
      </c>
      <c r="C141" s="118" t="s">
        <v>645</v>
      </c>
      <c r="D141" s="118" t="s">
        <v>606</v>
      </c>
      <c r="E141" s="117">
        <v>15</v>
      </c>
      <c r="F141" s="117">
        <v>4</v>
      </c>
      <c r="G141" s="154">
        <v>0</v>
      </c>
      <c r="H141" s="154">
        <v>0</v>
      </c>
      <c r="I141" s="118" t="s">
        <v>647</v>
      </c>
      <c r="J141" s="131">
        <v>20190</v>
      </c>
      <c r="K141" s="131">
        <v>26000</v>
      </c>
      <c r="L141" s="131">
        <v>29330</v>
      </c>
    </row>
    <row r="142" spans="1:12" x14ac:dyDescent="0.25">
      <c r="A142" s="119" t="s">
        <v>321</v>
      </c>
      <c r="B142" s="120" t="s">
        <v>327</v>
      </c>
      <c r="C142" s="120" t="s">
        <v>645</v>
      </c>
      <c r="D142" s="120" t="s">
        <v>606</v>
      </c>
      <c r="E142" s="119">
        <v>15</v>
      </c>
      <c r="F142" s="119">
        <v>4</v>
      </c>
      <c r="G142" s="155">
        <v>1</v>
      </c>
      <c r="H142" s="155">
        <v>0</v>
      </c>
      <c r="I142" s="120" t="s">
        <v>649</v>
      </c>
      <c r="J142" s="133">
        <v>13625</v>
      </c>
      <c r="K142" s="133">
        <v>13625</v>
      </c>
      <c r="L142" s="133">
        <v>13625</v>
      </c>
    </row>
    <row r="143" spans="1:12" x14ac:dyDescent="0.25">
      <c r="A143" s="117" t="s">
        <v>321</v>
      </c>
      <c r="B143" s="118" t="s">
        <v>328</v>
      </c>
      <c r="C143" s="118" t="s">
        <v>650</v>
      </c>
      <c r="D143" s="118" t="s">
        <v>606</v>
      </c>
      <c r="E143" s="117">
        <v>16</v>
      </c>
      <c r="F143" s="117">
        <v>4</v>
      </c>
      <c r="G143" s="154">
        <v>0</v>
      </c>
      <c r="H143" s="154">
        <v>0</v>
      </c>
      <c r="I143" s="118" t="s">
        <v>648</v>
      </c>
      <c r="J143" s="131">
        <v>35089</v>
      </c>
      <c r="K143" s="131">
        <v>35089</v>
      </c>
      <c r="L143" s="131">
        <v>103189</v>
      </c>
    </row>
    <row r="144" spans="1:12" x14ac:dyDescent="0.25">
      <c r="A144" s="119" t="s">
        <v>329</v>
      </c>
      <c r="B144" s="120" t="s">
        <v>330</v>
      </c>
      <c r="C144" s="120" t="s">
        <v>645</v>
      </c>
      <c r="D144" s="120" t="s">
        <v>606</v>
      </c>
      <c r="E144" s="119">
        <v>15</v>
      </c>
      <c r="F144" s="119">
        <v>4</v>
      </c>
      <c r="G144" s="155">
        <v>0</v>
      </c>
      <c r="H144" s="155">
        <v>0</v>
      </c>
      <c r="I144" s="120" t="s">
        <v>647</v>
      </c>
      <c r="J144" s="133">
        <v>23207</v>
      </c>
      <c r="K144" s="133">
        <v>37815</v>
      </c>
      <c r="L144" s="133">
        <v>37833</v>
      </c>
    </row>
    <row r="145" spans="1:12" x14ac:dyDescent="0.25">
      <c r="A145" s="117" t="s">
        <v>329</v>
      </c>
      <c r="B145" s="118" t="s">
        <v>331</v>
      </c>
      <c r="C145" s="118" t="s">
        <v>645</v>
      </c>
      <c r="D145" s="118" t="s">
        <v>606</v>
      </c>
      <c r="E145" s="117">
        <v>15</v>
      </c>
      <c r="F145" s="117">
        <v>4</v>
      </c>
      <c r="G145" s="154">
        <v>0</v>
      </c>
      <c r="H145" s="154">
        <v>0</v>
      </c>
      <c r="I145" s="118" t="s">
        <v>646</v>
      </c>
      <c r="J145" s="131">
        <v>25378</v>
      </c>
      <c r="K145" s="131">
        <v>25378</v>
      </c>
      <c r="L145" s="131">
        <v>37738</v>
      </c>
    </row>
    <row r="146" spans="1:12" x14ac:dyDescent="0.25">
      <c r="A146" s="119" t="s">
        <v>329</v>
      </c>
      <c r="B146" s="120" t="s">
        <v>332</v>
      </c>
      <c r="C146" s="120" t="s">
        <v>650</v>
      </c>
      <c r="D146" s="120" t="s">
        <v>606</v>
      </c>
      <c r="E146" s="119">
        <v>15</v>
      </c>
      <c r="F146" s="119">
        <v>6</v>
      </c>
      <c r="G146" s="155">
        <v>2</v>
      </c>
      <c r="H146" s="155">
        <v>0</v>
      </c>
      <c r="I146" s="120" t="s">
        <v>646</v>
      </c>
      <c r="J146" s="133">
        <v>98000</v>
      </c>
      <c r="K146" s="133">
        <v>98000</v>
      </c>
      <c r="L146" s="133">
        <v>98000</v>
      </c>
    </row>
    <row r="147" spans="1:12" x14ac:dyDescent="0.25">
      <c r="A147" s="117" t="s">
        <v>329</v>
      </c>
      <c r="B147" s="118" t="s">
        <v>333</v>
      </c>
      <c r="C147" s="118" t="s">
        <v>645</v>
      </c>
      <c r="D147" s="118" t="s">
        <v>606</v>
      </c>
      <c r="E147" s="117">
        <v>15</v>
      </c>
      <c r="F147" s="117">
        <v>4</v>
      </c>
      <c r="G147" s="154">
        <v>0</v>
      </c>
      <c r="H147" s="154">
        <v>0</v>
      </c>
      <c r="I147" s="118" t="s">
        <v>647</v>
      </c>
      <c r="J147" s="131">
        <v>24055</v>
      </c>
      <c r="K147" s="131">
        <v>25080</v>
      </c>
      <c r="L147" s="131">
        <v>39630</v>
      </c>
    </row>
    <row r="148" spans="1:12" x14ac:dyDescent="0.25">
      <c r="A148" s="119" t="s">
        <v>329</v>
      </c>
      <c r="B148" s="120" t="s">
        <v>334</v>
      </c>
      <c r="C148" s="120" t="s">
        <v>645</v>
      </c>
      <c r="D148" s="120" t="s">
        <v>606</v>
      </c>
      <c r="E148" s="119">
        <v>15</v>
      </c>
      <c r="F148" s="119">
        <v>4</v>
      </c>
      <c r="G148" s="155">
        <v>0</v>
      </c>
      <c r="H148" s="155">
        <v>0</v>
      </c>
      <c r="I148" s="120" t="s">
        <v>649</v>
      </c>
      <c r="J148" s="133">
        <v>73152</v>
      </c>
      <c r="K148" s="133">
        <v>73152</v>
      </c>
      <c r="L148" s="133">
        <v>73152</v>
      </c>
    </row>
    <row r="149" spans="1:12" x14ac:dyDescent="0.25">
      <c r="A149" s="117" t="s">
        <v>329</v>
      </c>
      <c r="B149" s="118" t="s">
        <v>335</v>
      </c>
      <c r="C149" s="118" t="s">
        <v>645</v>
      </c>
      <c r="D149" s="118" t="s">
        <v>606</v>
      </c>
      <c r="E149" s="117">
        <v>15</v>
      </c>
      <c r="F149" s="117">
        <v>4</v>
      </c>
      <c r="G149" s="154">
        <v>1</v>
      </c>
      <c r="H149" s="154">
        <v>0</v>
      </c>
      <c r="I149" s="118" t="s">
        <v>647</v>
      </c>
      <c r="J149" s="131">
        <v>29838</v>
      </c>
      <c r="K149" s="131">
        <v>30701</v>
      </c>
      <c r="L149" s="131">
        <v>43983</v>
      </c>
    </row>
    <row r="150" spans="1:12" x14ac:dyDescent="0.25">
      <c r="A150" s="119" t="s">
        <v>329</v>
      </c>
      <c r="B150" s="120" t="s">
        <v>336</v>
      </c>
      <c r="C150" s="120" t="s">
        <v>645</v>
      </c>
      <c r="D150" s="120" t="s">
        <v>606</v>
      </c>
      <c r="E150" s="119">
        <v>15</v>
      </c>
      <c r="F150" s="119">
        <v>4</v>
      </c>
      <c r="G150" s="155">
        <v>4</v>
      </c>
      <c r="H150" s="155">
        <v>1</v>
      </c>
      <c r="I150" s="120" t="s">
        <v>646</v>
      </c>
      <c r="J150" s="133">
        <v>26919</v>
      </c>
      <c r="K150" s="133">
        <v>26919</v>
      </c>
      <c r="L150" s="133">
        <v>43193</v>
      </c>
    </row>
    <row r="151" spans="1:12" x14ac:dyDescent="0.25">
      <c r="A151" s="117" t="s">
        <v>329</v>
      </c>
      <c r="B151" s="118" t="s">
        <v>337</v>
      </c>
      <c r="C151" s="118" t="s">
        <v>645</v>
      </c>
      <c r="D151" s="118" t="s">
        <v>606</v>
      </c>
      <c r="E151" s="117">
        <v>15</v>
      </c>
      <c r="F151" s="117">
        <v>4</v>
      </c>
      <c r="G151" s="154">
        <v>0</v>
      </c>
      <c r="H151" s="154">
        <v>0</v>
      </c>
      <c r="I151" s="118" t="s">
        <v>647</v>
      </c>
      <c r="J151" s="131">
        <v>26480</v>
      </c>
      <c r="K151" s="131">
        <v>26480</v>
      </c>
      <c r="L151" s="131">
        <v>34095</v>
      </c>
    </row>
    <row r="152" spans="1:12" x14ac:dyDescent="0.25">
      <c r="A152" s="119" t="s">
        <v>338</v>
      </c>
      <c r="B152" s="120" t="s">
        <v>339</v>
      </c>
      <c r="C152" s="120" t="s">
        <v>645</v>
      </c>
      <c r="D152" s="120" t="s">
        <v>606</v>
      </c>
      <c r="E152" s="119">
        <v>15</v>
      </c>
      <c r="F152" s="119">
        <v>4</v>
      </c>
      <c r="G152" s="155">
        <v>1</v>
      </c>
      <c r="H152" s="155">
        <v>0</v>
      </c>
      <c r="I152" s="120" t="s">
        <v>649</v>
      </c>
      <c r="J152" s="133">
        <v>29475</v>
      </c>
      <c r="K152" s="133">
        <v>29475</v>
      </c>
      <c r="L152" s="133">
        <v>29475</v>
      </c>
    </row>
    <row r="153" spans="1:12" x14ac:dyDescent="0.25">
      <c r="A153" s="117" t="s">
        <v>338</v>
      </c>
      <c r="B153" s="118" t="s">
        <v>340</v>
      </c>
      <c r="C153" s="118" t="s">
        <v>645</v>
      </c>
      <c r="D153" s="118" t="s">
        <v>606</v>
      </c>
      <c r="E153" s="117">
        <v>15</v>
      </c>
      <c r="F153" s="117">
        <v>4</v>
      </c>
      <c r="G153" s="154">
        <v>1</v>
      </c>
      <c r="H153" s="154">
        <v>0</v>
      </c>
      <c r="I153" s="118" t="s">
        <v>649</v>
      </c>
      <c r="J153" s="131">
        <v>20256</v>
      </c>
      <c r="K153" s="131">
        <v>25803</v>
      </c>
      <c r="L153" s="131">
        <v>37556</v>
      </c>
    </row>
    <row r="154" spans="1:12" x14ac:dyDescent="0.25">
      <c r="A154" s="119" t="s">
        <v>338</v>
      </c>
      <c r="B154" s="120" t="s">
        <v>341</v>
      </c>
      <c r="C154" s="120" t="s">
        <v>645</v>
      </c>
      <c r="D154" s="120" t="s">
        <v>606</v>
      </c>
      <c r="E154" s="119">
        <v>15</v>
      </c>
      <c r="F154" s="119">
        <v>0</v>
      </c>
      <c r="G154" s="155">
        <v>0</v>
      </c>
      <c r="H154" s="155">
        <v>0</v>
      </c>
      <c r="I154" s="120" t="s">
        <v>649</v>
      </c>
      <c r="J154" s="133">
        <v>47748</v>
      </c>
      <c r="K154" s="133">
        <v>61668</v>
      </c>
      <c r="L154" s="133">
        <v>61668</v>
      </c>
    </row>
    <row r="155" spans="1:12" x14ac:dyDescent="0.25">
      <c r="A155" s="117" t="s">
        <v>338</v>
      </c>
      <c r="B155" s="118" t="s">
        <v>342</v>
      </c>
      <c r="C155" s="118" t="s">
        <v>645</v>
      </c>
      <c r="D155" s="118" t="s">
        <v>606</v>
      </c>
      <c r="E155" s="117">
        <v>15</v>
      </c>
      <c r="F155" s="117">
        <v>4</v>
      </c>
      <c r="G155" s="154">
        <v>1</v>
      </c>
      <c r="H155" s="154">
        <v>0</v>
      </c>
      <c r="I155" s="118" t="s">
        <v>649</v>
      </c>
      <c r="J155" s="131">
        <v>24555</v>
      </c>
      <c r="K155" s="131">
        <v>41455</v>
      </c>
      <c r="L155" s="131">
        <v>56655</v>
      </c>
    </row>
    <row r="156" spans="1:12" x14ac:dyDescent="0.25">
      <c r="A156" s="119" t="s">
        <v>338</v>
      </c>
      <c r="B156" s="120" t="s">
        <v>343</v>
      </c>
      <c r="C156" s="120" t="s">
        <v>645</v>
      </c>
      <c r="D156" s="120" t="s">
        <v>606</v>
      </c>
      <c r="E156" s="119">
        <v>15</v>
      </c>
      <c r="F156" s="119">
        <v>4</v>
      </c>
      <c r="G156" s="155">
        <v>1</v>
      </c>
      <c r="H156" s="155">
        <v>0</v>
      </c>
      <c r="I156" s="120" t="s">
        <v>649</v>
      </c>
      <c r="J156" s="133">
        <v>15028</v>
      </c>
      <c r="K156" s="133">
        <v>21597</v>
      </c>
      <c r="L156" s="133">
        <v>26991</v>
      </c>
    </row>
    <row r="157" spans="1:12" x14ac:dyDescent="0.25">
      <c r="A157" s="117" t="s">
        <v>338</v>
      </c>
      <c r="B157" s="118" t="s">
        <v>344</v>
      </c>
      <c r="C157" s="118" t="s">
        <v>645</v>
      </c>
      <c r="D157" s="118" t="s">
        <v>606</v>
      </c>
      <c r="E157" s="117">
        <v>15</v>
      </c>
      <c r="F157" s="117">
        <v>4</v>
      </c>
      <c r="G157" s="154">
        <v>1</v>
      </c>
      <c r="H157" s="154">
        <v>0</v>
      </c>
      <c r="I157" s="118" t="s">
        <v>646</v>
      </c>
      <c r="J157" s="131">
        <v>27780</v>
      </c>
      <c r="K157" s="131">
        <v>33006</v>
      </c>
      <c r="L157" s="131">
        <v>38876</v>
      </c>
    </row>
    <row r="158" spans="1:12" x14ac:dyDescent="0.25">
      <c r="A158" s="119" t="s">
        <v>338</v>
      </c>
      <c r="B158" s="120" t="s">
        <v>345</v>
      </c>
      <c r="C158" s="120" t="s">
        <v>645</v>
      </c>
      <c r="D158" s="120" t="s">
        <v>606</v>
      </c>
      <c r="E158" s="119">
        <v>16</v>
      </c>
      <c r="F158" s="119">
        <v>4</v>
      </c>
      <c r="G158" s="155">
        <v>1</v>
      </c>
      <c r="H158" s="155">
        <v>0</v>
      </c>
      <c r="I158" s="120" t="s">
        <v>649</v>
      </c>
      <c r="J158" s="133">
        <v>31484</v>
      </c>
      <c r="K158" s="133">
        <v>41214</v>
      </c>
      <c r="L158" s="133">
        <v>50537</v>
      </c>
    </row>
    <row r="159" spans="1:12" x14ac:dyDescent="0.25">
      <c r="A159" s="117" t="s">
        <v>338</v>
      </c>
      <c r="B159" s="118" t="s">
        <v>346</v>
      </c>
      <c r="C159" s="118" t="s">
        <v>645</v>
      </c>
      <c r="D159" s="118" t="s">
        <v>606</v>
      </c>
      <c r="E159" s="117">
        <v>15</v>
      </c>
      <c r="F159" s="117">
        <v>4</v>
      </c>
      <c r="G159" s="154">
        <v>2</v>
      </c>
      <c r="H159" s="154">
        <v>0</v>
      </c>
      <c r="I159" s="118" t="s">
        <v>163</v>
      </c>
      <c r="J159" s="131">
        <v>21738</v>
      </c>
      <c r="K159" s="131">
        <v>25128</v>
      </c>
      <c r="L159" s="131">
        <v>30972</v>
      </c>
    </row>
    <row r="160" spans="1:12" x14ac:dyDescent="0.25">
      <c r="A160" s="119" t="s">
        <v>338</v>
      </c>
      <c r="B160" s="120" t="s">
        <v>347</v>
      </c>
      <c r="C160" s="120" t="s">
        <v>652</v>
      </c>
      <c r="D160" s="120" t="s">
        <v>606</v>
      </c>
      <c r="E160" s="119">
        <v>15</v>
      </c>
      <c r="F160" s="119">
        <v>4</v>
      </c>
      <c r="G160" s="155">
        <v>1</v>
      </c>
      <c r="H160" s="155">
        <v>0</v>
      </c>
      <c r="I160" s="120" t="s">
        <v>649</v>
      </c>
      <c r="J160" s="133">
        <v>16579</v>
      </c>
      <c r="K160" s="133">
        <v>22590</v>
      </c>
      <c r="L160" s="133">
        <v>22590</v>
      </c>
    </row>
    <row r="161" spans="1:12" x14ac:dyDescent="0.25">
      <c r="A161" s="117" t="s">
        <v>338</v>
      </c>
      <c r="B161" s="118" t="s">
        <v>348</v>
      </c>
      <c r="C161" s="118" t="s">
        <v>650</v>
      </c>
      <c r="D161" s="118" t="s">
        <v>606</v>
      </c>
      <c r="E161" s="117">
        <v>17</v>
      </c>
      <c r="F161" s="117">
        <v>4</v>
      </c>
      <c r="G161" s="154">
        <v>2</v>
      </c>
      <c r="H161" s="154">
        <v>0</v>
      </c>
      <c r="I161" s="118" t="s">
        <v>648</v>
      </c>
      <c r="J161" s="131">
        <v>94286</v>
      </c>
      <c r="K161" s="131">
        <v>94286</v>
      </c>
      <c r="L161" s="131">
        <v>94286</v>
      </c>
    </row>
    <row r="162" spans="1:12" x14ac:dyDescent="0.25">
      <c r="A162" s="119" t="s">
        <v>338</v>
      </c>
      <c r="B162" s="120" t="s">
        <v>349</v>
      </c>
      <c r="C162" s="120" t="s">
        <v>653</v>
      </c>
      <c r="D162" s="120" t="s">
        <v>606</v>
      </c>
      <c r="E162" s="119">
        <v>14</v>
      </c>
      <c r="F162" s="119">
        <v>6</v>
      </c>
      <c r="G162" s="155">
        <v>0</v>
      </c>
      <c r="H162" s="155">
        <v>0</v>
      </c>
      <c r="I162" s="120" t="s">
        <v>649</v>
      </c>
      <c r="J162" s="133">
        <v>57072</v>
      </c>
      <c r="K162" s="133">
        <v>57072</v>
      </c>
      <c r="L162" s="133">
        <v>157958</v>
      </c>
    </row>
    <row r="163" spans="1:12" x14ac:dyDescent="0.25">
      <c r="A163" s="117" t="s">
        <v>338</v>
      </c>
      <c r="B163" s="118" t="s">
        <v>350</v>
      </c>
      <c r="C163" s="118" t="s">
        <v>645</v>
      </c>
      <c r="D163" s="118" t="s">
        <v>606</v>
      </c>
      <c r="E163" s="117">
        <v>15</v>
      </c>
      <c r="F163" s="117">
        <v>4</v>
      </c>
      <c r="G163" s="154">
        <v>2</v>
      </c>
      <c r="H163" s="154">
        <v>0</v>
      </c>
      <c r="I163" s="118" t="s">
        <v>648</v>
      </c>
      <c r="J163" s="131">
        <v>19152</v>
      </c>
      <c r="K163" s="131">
        <v>20182</v>
      </c>
      <c r="L163" s="131">
        <v>22622</v>
      </c>
    </row>
    <row r="164" spans="1:12" x14ac:dyDescent="0.25">
      <c r="A164" s="119" t="s">
        <v>351</v>
      </c>
      <c r="B164" s="120" t="s">
        <v>352</v>
      </c>
      <c r="C164" s="120" t="s">
        <v>645</v>
      </c>
      <c r="D164" s="120" t="s">
        <v>606</v>
      </c>
      <c r="E164" s="119">
        <v>15</v>
      </c>
      <c r="F164" s="119">
        <v>5</v>
      </c>
      <c r="G164" s="155">
        <v>1</v>
      </c>
      <c r="H164" s="155">
        <v>0</v>
      </c>
      <c r="I164" s="120" t="s">
        <v>646</v>
      </c>
      <c r="J164" s="133">
        <v>43250</v>
      </c>
      <c r="K164" s="133">
        <v>43250</v>
      </c>
      <c r="L164" s="133">
        <v>43250</v>
      </c>
    </row>
    <row r="165" spans="1:12" x14ac:dyDescent="0.25">
      <c r="A165" s="117" t="s">
        <v>351</v>
      </c>
      <c r="B165" s="118" t="s">
        <v>353</v>
      </c>
      <c r="C165" s="118" t="s">
        <v>645</v>
      </c>
      <c r="D165" s="118" t="s">
        <v>606</v>
      </c>
      <c r="E165" s="117">
        <v>16</v>
      </c>
      <c r="F165" s="117">
        <v>4</v>
      </c>
      <c r="G165" s="154">
        <v>1</v>
      </c>
      <c r="H165" s="154">
        <v>0</v>
      </c>
      <c r="I165" s="118" t="s">
        <v>163</v>
      </c>
      <c r="J165" s="131">
        <v>12422</v>
      </c>
      <c r="K165" s="131">
        <v>12422</v>
      </c>
      <c r="L165" s="131">
        <v>12422</v>
      </c>
    </row>
    <row r="166" spans="1:12" x14ac:dyDescent="0.25">
      <c r="A166" s="119" t="s">
        <v>351</v>
      </c>
      <c r="B166" s="120" t="s">
        <v>354</v>
      </c>
      <c r="C166" s="120" t="s">
        <v>653</v>
      </c>
      <c r="D166" s="120" t="s">
        <v>606</v>
      </c>
      <c r="E166" s="119">
        <v>16</v>
      </c>
      <c r="F166" s="119">
        <v>3</v>
      </c>
      <c r="G166" s="155">
        <v>0</v>
      </c>
      <c r="H166" s="155">
        <v>0</v>
      </c>
      <c r="I166" s="120" t="s">
        <v>646</v>
      </c>
      <c r="J166" s="133">
        <v>82350</v>
      </c>
      <c r="K166" s="133">
        <v>82350</v>
      </c>
      <c r="L166" s="133">
        <v>82350</v>
      </c>
    </row>
    <row r="167" spans="1:12" x14ac:dyDescent="0.25">
      <c r="A167" s="117" t="s">
        <v>351</v>
      </c>
      <c r="B167" s="118" t="s">
        <v>355</v>
      </c>
      <c r="C167" s="118" t="s">
        <v>645</v>
      </c>
      <c r="D167" s="118" t="s">
        <v>606</v>
      </c>
      <c r="E167" s="117">
        <v>16</v>
      </c>
      <c r="F167" s="117">
        <v>4</v>
      </c>
      <c r="G167" s="154">
        <v>0</v>
      </c>
      <c r="H167" s="154">
        <v>0</v>
      </c>
      <c r="I167" s="118" t="s">
        <v>649</v>
      </c>
      <c r="J167" s="131">
        <v>16592</v>
      </c>
      <c r="K167" s="131">
        <v>16592</v>
      </c>
      <c r="L167" s="131">
        <v>25575</v>
      </c>
    </row>
    <row r="168" spans="1:12" x14ac:dyDescent="0.25">
      <c r="A168" s="119" t="s">
        <v>351</v>
      </c>
      <c r="B168" s="120" t="s">
        <v>356</v>
      </c>
      <c r="C168" s="120" t="s">
        <v>645</v>
      </c>
      <c r="D168" s="120" t="s">
        <v>606</v>
      </c>
      <c r="E168" s="119">
        <v>15</v>
      </c>
      <c r="F168" s="119">
        <v>4</v>
      </c>
      <c r="G168" s="155">
        <v>1</v>
      </c>
      <c r="H168" s="155">
        <v>1</v>
      </c>
      <c r="I168" s="120" t="s">
        <v>649</v>
      </c>
      <c r="J168" s="133">
        <v>20985</v>
      </c>
      <c r="K168" s="133">
        <v>20985</v>
      </c>
      <c r="L168" s="133">
        <v>21591</v>
      </c>
    </row>
    <row r="169" spans="1:12" x14ac:dyDescent="0.25">
      <c r="A169" s="117" t="s">
        <v>351</v>
      </c>
      <c r="B169" s="118" t="s">
        <v>357</v>
      </c>
      <c r="C169" s="118" t="s">
        <v>653</v>
      </c>
      <c r="D169" s="118" t="s">
        <v>606</v>
      </c>
      <c r="E169" s="117">
        <v>15</v>
      </c>
      <c r="F169" s="117">
        <v>8</v>
      </c>
      <c r="G169" s="154">
        <v>1</v>
      </c>
      <c r="H169" s="154">
        <v>0</v>
      </c>
      <c r="I169" s="118" t="s">
        <v>648</v>
      </c>
      <c r="J169" s="131">
        <v>20076</v>
      </c>
      <c r="K169" s="131">
        <v>20076</v>
      </c>
      <c r="L169" s="131">
        <v>36178</v>
      </c>
    </row>
    <row r="170" spans="1:12" x14ac:dyDescent="0.25">
      <c r="A170" s="119" t="s">
        <v>351</v>
      </c>
      <c r="B170" s="120" t="s">
        <v>358</v>
      </c>
      <c r="C170" s="120" t="s">
        <v>645</v>
      </c>
      <c r="D170" s="120" t="s">
        <v>606</v>
      </c>
      <c r="E170" s="119">
        <v>17</v>
      </c>
      <c r="F170" s="119">
        <v>4</v>
      </c>
      <c r="G170" s="155">
        <v>0</v>
      </c>
      <c r="H170" s="155">
        <v>0</v>
      </c>
      <c r="I170" s="120" t="s">
        <v>647</v>
      </c>
      <c r="J170" s="133">
        <v>23465</v>
      </c>
      <c r="K170" s="133">
        <v>23465</v>
      </c>
      <c r="L170" s="133">
        <v>23465</v>
      </c>
    </row>
    <row r="171" spans="1:12" x14ac:dyDescent="0.25">
      <c r="A171" s="117" t="s">
        <v>351</v>
      </c>
      <c r="B171" s="118" t="s">
        <v>359</v>
      </c>
      <c r="C171" s="118" t="s">
        <v>645</v>
      </c>
      <c r="D171" s="118" t="s">
        <v>606</v>
      </c>
      <c r="E171" s="117">
        <v>16</v>
      </c>
      <c r="F171" s="117">
        <v>4</v>
      </c>
      <c r="G171" s="154">
        <v>2</v>
      </c>
      <c r="H171" s="154">
        <v>0</v>
      </c>
      <c r="I171" s="118" t="s">
        <v>647</v>
      </c>
      <c r="J171" s="131">
        <v>26488</v>
      </c>
      <c r="K171" s="131">
        <v>26488</v>
      </c>
      <c r="L171" s="131">
        <v>26488</v>
      </c>
    </row>
    <row r="172" spans="1:12" x14ac:dyDescent="0.25">
      <c r="A172" s="119" t="s">
        <v>351</v>
      </c>
      <c r="B172" s="120" t="s">
        <v>360</v>
      </c>
      <c r="C172" s="120" t="s">
        <v>645</v>
      </c>
      <c r="D172" s="120" t="s">
        <v>606</v>
      </c>
      <c r="E172" s="119">
        <v>16</v>
      </c>
      <c r="F172" s="119">
        <v>4</v>
      </c>
      <c r="G172" s="155">
        <v>0</v>
      </c>
      <c r="H172" s="155">
        <v>0</v>
      </c>
      <c r="I172" s="120" t="s">
        <v>649</v>
      </c>
      <c r="J172" s="133">
        <v>16050</v>
      </c>
      <c r="K172" s="133">
        <v>16050</v>
      </c>
      <c r="L172" s="133">
        <v>16050</v>
      </c>
    </row>
    <row r="173" spans="1:12" x14ac:dyDescent="0.25">
      <c r="A173" s="117" t="s">
        <v>351</v>
      </c>
      <c r="B173" s="118" t="s">
        <v>361</v>
      </c>
      <c r="C173" s="118" t="s">
        <v>650</v>
      </c>
      <c r="D173" s="118" t="s">
        <v>606</v>
      </c>
      <c r="E173" s="117">
        <v>16</v>
      </c>
      <c r="F173" s="117">
        <v>4</v>
      </c>
      <c r="G173" s="154">
        <v>2</v>
      </c>
      <c r="H173" s="154">
        <v>0</v>
      </c>
      <c r="I173" s="118" t="s">
        <v>649</v>
      </c>
      <c r="J173" s="131">
        <v>46756</v>
      </c>
      <c r="K173" s="131">
        <v>46756</v>
      </c>
      <c r="L173" s="131">
        <v>80326</v>
      </c>
    </row>
    <row r="174" spans="1:12" x14ac:dyDescent="0.25">
      <c r="A174" s="119" t="s">
        <v>362</v>
      </c>
      <c r="B174" s="120" t="s">
        <v>363</v>
      </c>
      <c r="C174" s="120" t="s">
        <v>645</v>
      </c>
      <c r="D174" s="120" t="s">
        <v>606</v>
      </c>
      <c r="E174" s="119">
        <v>17</v>
      </c>
      <c r="F174" s="119">
        <v>4</v>
      </c>
      <c r="G174" s="155">
        <v>1</v>
      </c>
      <c r="H174" s="155">
        <v>0</v>
      </c>
      <c r="I174" s="120" t="s">
        <v>647</v>
      </c>
      <c r="J174" s="133">
        <v>12092</v>
      </c>
      <c r="K174" s="133">
        <v>12092</v>
      </c>
      <c r="L174" s="133">
        <v>14252</v>
      </c>
    </row>
    <row r="175" spans="1:12" x14ac:dyDescent="0.25">
      <c r="A175" s="117" t="s">
        <v>362</v>
      </c>
      <c r="B175" s="118" t="s">
        <v>364</v>
      </c>
      <c r="C175" s="118" t="s">
        <v>645</v>
      </c>
      <c r="D175" s="118" t="s">
        <v>606</v>
      </c>
      <c r="E175" s="117">
        <v>16</v>
      </c>
      <c r="F175" s="117">
        <v>4</v>
      </c>
      <c r="G175" s="154">
        <v>0</v>
      </c>
      <c r="H175" s="154">
        <v>0</v>
      </c>
      <c r="I175" s="118" t="s">
        <v>647</v>
      </c>
      <c r="J175" s="131">
        <v>15275</v>
      </c>
      <c r="K175" s="131">
        <v>15275</v>
      </c>
      <c r="L175" s="131">
        <v>18491</v>
      </c>
    </row>
    <row r="176" spans="1:12" x14ac:dyDescent="0.25">
      <c r="A176" s="119" t="s">
        <v>362</v>
      </c>
      <c r="B176" s="120" t="s">
        <v>365</v>
      </c>
      <c r="C176" s="120" t="s">
        <v>645</v>
      </c>
      <c r="D176" s="120" t="s">
        <v>606</v>
      </c>
      <c r="E176" s="119">
        <v>16</v>
      </c>
      <c r="F176" s="119">
        <v>4</v>
      </c>
      <c r="G176" s="155">
        <v>0</v>
      </c>
      <c r="H176" s="155">
        <v>0</v>
      </c>
      <c r="I176" s="120" t="s">
        <v>649</v>
      </c>
      <c r="J176" s="133">
        <v>12690</v>
      </c>
      <c r="K176" s="133">
        <v>12690</v>
      </c>
      <c r="L176" s="133">
        <v>18090</v>
      </c>
    </row>
    <row r="177" spans="1:12" x14ac:dyDescent="0.25">
      <c r="A177" s="117" t="s">
        <v>362</v>
      </c>
      <c r="B177" s="118" t="s">
        <v>366</v>
      </c>
      <c r="C177" s="118" t="s">
        <v>645</v>
      </c>
      <c r="D177" s="118" t="s">
        <v>606</v>
      </c>
      <c r="E177" s="117">
        <v>16</v>
      </c>
      <c r="F177" s="117">
        <v>4</v>
      </c>
      <c r="G177" s="154">
        <v>0</v>
      </c>
      <c r="H177" s="154">
        <v>0</v>
      </c>
      <c r="I177" s="118" t="s">
        <v>649</v>
      </c>
      <c r="J177" s="131">
        <v>11940</v>
      </c>
      <c r="K177" s="131">
        <v>11940</v>
      </c>
      <c r="L177" s="131">
        <v>16736</v>
      </c>
    </row>
    <row r="178" spans="1:12" x14ac:dyDescent="0.25">
      <c r="A178" s="119" t="s">
        <v>362</v>
      </c>
      <c r="B178" s="120" t="s">
        <v>367</v>
      </c>
      <c r="C178" s="120" t="s">
        <v>650</v>
      </c>
      <c r="D178" s="120" t="s">
        <v>606</v>
      </c>
      <c r="E178" s="119">
        <v>17</v>
      </c>
      <c r="F178" s="119">
        <v>4</v>
      </c>
      <c r="G178" s="155">
        <v>1</v>
      </c>
      <c r="H178" s="155">
        <v>0</v>
      </c>
      <c r="I178" s="120" t="s">
        <v>648</v>
      </c>
      <c r="J178" s="133">
        <v>24848</v>
      </c>
      <c r="K178" s="133">
        <v>24848</v>
      </c>
      <c r="L178" s="133">
        <v>42196</v>
      </c>
    </row>
    <row r="179" spans="1:12" x14ac:dyDescent="0.25">
      <c r="A179" s="117" t="s">
        <v>368</v>
      </c>
      <c r="B179" s="118" t="s">
        <v>369</v>
      </c>
      <c r="C179" s="118" t="s">
        <v>645</v>
      </c>
      <c r="D179" s="118" t="s">
        <v>607</v>
      </c>
      <c r="E179" s="117">
        <v>10</v>
      </c>
      <c r="F179" s="117">
        <v>7</v>
      </c>
      <c r="G179" s="154">
        <v>0</v>
      </c>
      <c r="H179" s="154">
        <v>0</v>
      </c>
      <c r="I179" s="118" t="s">
        <v>646</v>
      </c>
      <c r="J179" s="131">
        <v>65598</v>
      </c>
      <c r="K179" s="131">
        <v>65598</v>
      </c>
      <c r="L179" s="131">
        <v>65598</v>
      </c>
    </row>
    <row r="180" spans="1:12" x14ac:dyDescent="0.25">
      <c r="A180" s="119" t="s">
        <v>368</v>
      </c>
      <c r="B180" s="120" t="s">
        <v>370</v>
      </c>
      <c r="C180" s="120" t="s">
        <v>645</v>
      </c>
      <c r="D180" s="120" t="s">
        <v>606</v>
      </c>
      <c r="E180" s="119">
        <v>16</v>
      </c>
      <c r="F180" s="119">
        <v>4</v>
      </c>
      <c r="G180" s="155">
        <v>1</v>
      </c>
      <c r="H180" s="155">
        <v>0</v>
      </c>
      <c r="I180" s="120" t="s">
        <v>649</v>
      </c>
      <c r="J180" s="133">
        <v>17096</v>
      </c>
      <c r="K180" s="133">
        <v>17096</v>
      </c>
      <c r="L180" s="133">
        <v>25064</v>
      </c>
    </row>
    <row r="181" spans="1:12" x14ac:dyDescent="0.25">
      <c r="A181" s="117" t="s">
        <v>368</v>
      </c>
      <c r="B181" s="118" t="s">
        <v>371</v>
      </c>
      <c r="C181" s="118" t="s">
        <v>645</v>
      </c>
      <c r="D181" s="118" t="s">
        <v>606</v>
      </c>
      <c r="E181" s="117">
        <v>16</v>
      </c>
      <c r="F181" s="117">
        <v>4</v>
      </c>
      <c r="G181" s="154">
        <v>0</v>
      </c>
      <c r="H181" s="154">
        <v>0</v>
      </c>
      <c r="I181" s="118" t="s">
        <v>647</v>
      </c>
      <c r="J181" s="131">
        <v>48396</v>
      </c>
      <c r="K181" s="131">
        <v>48396</v>
      </c>
      <c r="L181" s="131">
        <v>48396</v>
      </c>
    </row>
    <row r="182" spans="1:12" x14ac:dyDescent="0.25">
      <c r="A182" s="119" t="s">
        <v>368</v>
      </c>
      <c r="B182" s="120" t="s">
        <v>372</v>
      </c>
      <c r="C182" s="120" t="s">
        <v>645</v>
      </c>
      <c r="D182" s="120" t="s">
        <v>606</v>
      </c>
      <c r="E182" s="119">
        <v>16</v>
      </c>
      <c r="F182" s="119">
        <v>4</v>
      </c>
      <c r="G182" s="155">
        <v>1</v>
      </c>
      <c r="H182" s="155">
        <v>0</v>
      </c>
      <c r="I182" s="120" t="s">
        <v>649</v>
      </c>
      <c r="J182" s="133">
        <v>15030</v>
      </c>
      <c r="K182" s="133">
        <v>18935</v>
      </c>
      <c r="L182" s="133">
        <v>22414</v>
      </c>
    </row>
    <row r="183" spans="1:12" x14ac:dyDescent="0.25">
      <c r="A183" s="117" t="s">
        <v>368</v>
      </c>
      <c r="B183" s="118" t="s">
        <v>373</v>
      </c>
      <c r="C183" s="118" t="s">
        <v>645</v>
      </c>
      <c r="D183" s="118" t="s">
        <v>606</v>
      </c>
      <c r="E183" s="117">
        <v>16</v>
      </c>
      <c r="F183" s="117">
        <v>4</v>
      </c>
      <c r="G183" s="154">
        <v>1</v>
      </c>
      <c r="H183" s="154">
        <v>0</v>
      </c>
      <c r="I183" s="118" t="s">
        <v>649</v>
      </c>
      <c r="J183" s="131">
        <v>15718</v>
      </c>
      <c r="K183" s="131">
        <v>18156</v>
      </c>
      <c r="L183" s="131">
        <v>21124</v>
      </c>
    </row>
    <row r="184" spans="1:12" x14ac:dyDescent="0.25">
      <c r="A184" s="119" t="s">
        <v>368</v>
      </c>
      <c r="B184" s="120" t="s">
        <v>374</v>
      </c>
      <c r="C184" s="120" t="s">
        <v>645</v>
      </c>
      <c r="D184" s="120" t="s">
        <v>606</v>
      </c>
      <c r="E184" s="119">
        <v>16</v>
      </c>
      <c r="F184" s="119">
        <v>4</v>
      </c>
      <c r="G184" s="155">
        <v>1</v>
      </c>
      <c r="H184" s="155">
        <v>0</v>
      </c>
      <c r="I184" s="120" t="s">
        <v>163</v>
      </c>
      <c r="J184" s="133">
        <v>24480</v>
      </c>
      <c r="K184" s="133">
        <v>27340</v>
      </c>
      <c r="L184" s="133">
        <v>29530</v>
      </c>
    </row>
    <row r="185" spans="1:12" x14ac:dyDescent="0.25">
      <c r="A185" s="117" t="s">
        <v>368</v>
      </c>
      <c r="B185" s="118" t="s">
        <v>564</v>
      </c>
      <c r="C185" s="118" t="s">
        <v>650</v>
      </c>
      <c r="D185" s="118" t="s">
        <v>606</v>
      </c>
      <c r="E185" s="117">
        <v>16</v>
      </c>
      <c r="F185" s="117">
        <v>4</v>
      </c>
      <c r="G185" s="154">
        <v>1</v>
      </c>
      <c r="H185" s="154">
        <v>0</v>
      </c>
      <c r="I185" s="118" t="s">
        <v>648</v>
      </c>
      <c r="J185" s="131">
        <v>28429</v>
      </c>
      <c r="K185" s="131">
        <v>62308</v>
      </c>
      <c r="L185" s="131">
        <v>62308</v>
      </c>
    </row>
    <row r="186" spans="1:12" x14ac:dyDescent="0.25">
      <c r="A186" s="119" t="s">
        <v>376</v>
      </c>
      <c r="B186" s="120" t="s">
        <v>377</v>
      </c>
      <c r="C186" s="120" t="s">
        <v>645</v>
      </c>
      <c r="D186" s="120" t="s">
        <v>606</v>
      </c>
      <c r="E186" s="119">
        <v>16</v>
      </c>
      <c r="F186" s="119">
        <v>4</v>
      </c>
      <c r="G186" s="155">
        <v>1</v>
      </c>
      <c r="H186" s="155">
        <v>0</v>
      </c>
      <c r="I186" s="120" t="s">
        <v>649</v>
      </c>
      <c r="J186" s="133">
        <v>16095</v>
      </c>
      <c r="K186" s="133">
        <v>16095</v>
      </c>
      <c r="L186" s="133">
        <v>22347</v>
      </c>
    </row>
    <row r="187" spans="1:12" x14ac:dyDescent="0.25">
      <c r="A187" s="117" t="s">
        <v>378</v>
      </c>
      <c r="B187" s="118" t="s">
        <v>379</v>
      </c>
      <c r="C187" s="118" t="s">
        <v>645</v>
      </c>
      <c r="D187" s="118" t="s">
        <v>606</v>
      </c>
      <c r="E187" s="117">
        <v>16</v>
      </c>
      <c r="F187" s="117">
        <v>4</v>
      </c>
      <c r="G187" s="154">
        <v>1</v>
      </c>
      <c r="H187" s="154">
        <v>0</v>
      </c>
      <c r="I187" s="118" t="s">
        <v>647</v>
      </c>
      <c r="J187" s="131">
        <v>17212</v>
      </c>
      <c r="K187" s="131">
        <v>17212</v>
      </c>
      <c r="L187" s="131">
        <v>19068</v>
      </c>
    </row>
    <row r="188" spans="1:12" x14ac:dyDescent="0.25">
      <c r="A188" s="119" t="s">
        <v>378</v>
      </c>
      <c r="B188" s="120" t="s">
        <v>380</v>
      </c>
      <c r="C188" s="120" t="s">
        <v>650</v>
      </c>
      <c r="D188" s="120" t="s">
        <v>606</v>
      </c>
      <c r="E188" s="119">
        <v>16</v>
      </c>
      <c r="F188" s="119">
        <v>4</v>
      </c>
      <c r="G188" s="155">
        <v>1</v>
      </c>
      <c r="H188" s="155">
        <v>0</v>
      </c>
      <c r="I188" s="120" t="s">
        <v>648</v>
      </c>
      <c r="J188" s="133">
        <v>33849</v>
      </c>
      <c r="K188" s="133">
        <v>33849</v>
      </c>
      <c r="L188" s="133">
        <v>66498</v>
      </c>
    </row>
    <row r="189" spans="1:12" x14ac:dyDescent="0.25">
      <c r="A189" s="117" t="s">
        <v>381</v>
      </c>
      <c r="B189" s="118" t="s">
        <v>382</v>
      </c>
      <c r="C189" s="118" t="s">
        <v>645</v>
      </c>
      <c r="D189" s="118" t="s">
        <v>606</v>
      </c>
      <c r="E189" s="117">
        <v>16</v>
      </c>
      <c r="F189" s="117">
        <v>4</v>
      </c>
      <c r="G189" s="154">
        <v>1</v>
      </c>
      <c r="H189" s="154">
        <v>0</v>
      </c>
      <c r="I189" s="118" t="s">
        <v>649</v>
      </c>
      <c r="J189" s="131">
        <v>17514</v>
      </c>
      <c r="K189" s="131">
        <v>17514</v>
      </c>
      <c r="L189" s="131">
        <v>24292</v>
      </c>
    </row>
    <row r="190" spans="1:12" x14ac:dyDescent="0.25">
      <c r="A190" s="119" t="s">
        <v>381</v>
      </c>
      <c r="B190" s="120" t="s">
        <v>383</v>
      </c>
      <c r="C190" s="120" t="s">
        <v>645</v>
      </c>
      <c r="D190" s="120" t="s">
        <v>606</v>
      </c>
      <c r="E190" s="119">
        <v>15</v>
      </c>
      <c r="F190" s="119">
        <v>4</v>
      </c>
      <c r="G190" s="155">
        <v>1</v>
      </c>
      <c r="H190" s="155">
        <v>0</v>
      </c>
      <c r="I190" s="120" t="s">
        <v>648</v>
      </c>
      <c r="J190" s="133">
        <v>31669</v>
      </c>
      <c r="K190" s="133">
        <v>31669</v>
      </c>
      <c r="L190" s="133">
        <v>37730</v>
      </c>
    </row>
    <row r="191" spans="1:12" x14ac:dyDescent="0.25">
      <c r="A191" s="117" t="s">
        <v>384</v>
      </c>
      <c r="B191" s="118" t="s">
        <v>385</v>
      </c>
      <c r="C191" s="118" t="s">
        <v>645</v>
      </c>
      <c r="D191" s="118" t="s">
        <v>606</v>
      </c>
      <c r="E191" s="117">
        <v>16</v>
      </c>
      <c r="F191" s="117">
        <v>4</v>
      </c>
      <c r="G191" s="154">
        <v>1</v>
      </c>
      <c r="H191" s="154">
        <v>0</v>
      </c>
      <c r="I191" s="118" t="s">
        <v>646</v>
      </c>
      <c r="J191" s="131">
        <v>29506</v>
      </c>
      <c r="K191" s="131">
        <v>37801</v>
      </c>
      <c r="L191" s="131">
        <v>50678</v>
      </c>
    </row>
    <row r="192" spans="1:12" x14ac:dyDescent="0.25">
      <c r="A192" s="119" t="s">
        <v>386</v>
      </c>
      <c r="B192" s="120" t="s">
        <v>387</v>
      </c>
      <c r="C192" s="120" t="s">
        <v>645</v>
      </c>
      <c r="D192" s="120" t="s">
        <v>606</v>
      </c>
      <c r="E192" s="119">
        <v>16</v>
      </c>
      <c r="F192" s="119">
        <v>4</v>
      </c>
      <c r="G192" s="155">
        <v>1</v>
      </c>
      <c r="H192" s="155">
        <v>0</v>
      </c>
      <c r="I192" s="120" t="s">
        <v>646</v>
      </c>
      <c r="J192" s="133">
        <v>18264</v>
      </c>
      <c r="K192" s="133">
        <v>28149</v>
      </c>
      <c r="L192" s="133">
        <v>29172</v>
      </c>
    </row>
    <row r="193" spans="1:12" x14ac:dyDescent="0.25">
      <c r="A193" s="117" t="s">
        <v>386</v>
      </c>
      <c r="B193" s="118" t="s">
        <v>388</v>
      </c>
      <c r="C193" s="118" t="s">
        <v>645</v>
      </c>
      <c r="D193" s="118" t="s">
        <v>606</v>
      </c>
      <c r="E193" s="117">
        <v>16</v>
      </c>
      <c r="F193" s="117">
        <v>4</v>
      </c>
      <c r="G193" s="154">
        <v>2</v>
      </c>
      <c r="H193" s="154">
        <v>0</v>
      </c>
      <c r="I193" s="118" t="s">
        <v>646</v>
      </c>
      <c r="J193" s="131">
        <v>18870</v>
      </c>
      <c r="K193" s="131">
        <v>19182</v>
      </c>
      <c r="L193" s="131">
        <v>19182</v>
      </c>
    </row>
    <row r="194" spans="1:12" x14ac:dyDescent="0.25">
      <c r="A194" s="119" t="s">
        <v>386</v>
      </c>
      <c r="B194" s="120" t="s">
        <v>389</v>
      </c>
      <c r="C194" s="120" t="s">
        <v>645</v>
      </c>
      <c r="D194" s="120" t="s">
        <v>606</v>
      </c>
      <c r="E194" s="119">
        <v>15</v>
      </c>
      <c r="F194" s="119">
        <v>4</v>
      </c>
      <c r="G194" s="155">
        <v>2</v>
      </c>
      <c r="H194" s="155">
        <v>0</v>
      </c>
      <c r="I194" s="120" t="s">
        <v>646</v>
      </c>
      <c r="J194" s="133">
        <v>60100</v>
      </c>
      <c r="K194" s="133">
        <v>60100</v>
      </c>
      <c r="L194" s="133">
        <v>60100</v>
      </c>
    </row>
    <row r="195" spans="1:12" x14ac:dyDescent="0.25">
      <c r="A195" s="117" t="s">
        <v>386</v>
      </c>
      <c r="B195" s="118" t="s">
        <v>390</v>
      </c>
      <c r="C195" s="118" t="s">
        <v>645</v>
      </c>
      <c r="D195" s="118" t="s">
        <v>606</v>
      </c>
      <c r="E195" s="117">
        <v>14</v>
      </c>
      <c r="F195" s="117">
        <v>4</v>
      </c>
      <c r="G195" s="154">
        <v>0</v>
      </c>
      <c r="H195" s="154">
        <v>0</v>
      </c>
      <c r="I195" s="118" t="s">
        <v>646</v>
      </c>
      <c r="J195" s="131">
        <v>17572</v>
      </c>
      <c r="K195" s="131">
        <v>28723</v>
      </c>
      <c r="L195" s="131">
        <v>28723</v>
      </c>
    </row>
    <row r="196" spans="1:12" x14ac:dyDescent="0.25">
      <c r="A196" s="119" t="s">
        <v>386</v>
      </c>
      <c r="B196" s="120" t="s">
        <v>391</v>
      </c>
      <c r="C196" s="120" t="s">
        <v>645</v>
      </c>
      <c r="D196" s="120" t="s">
        <v>606</v>
      </c>
      <c r="E196" s="119">
        <v>15</v>
      </c>
      <c r="F196" s="119">
        <v>4</v>
      </c>
      <c r="G196" s="155">
        <v>1</v>
      </c>
      <c r="H196" s="155">
        <v>0</v>
      </c>
      <c r="I196" s="120" t="s">
        <v>649</v>
      </c>
      <c r="J196" s="133">
        <v>19313</v>
      </c>
      <c r="K196" s="133">
        <v>20481</v>
      </c>
      <c r="L196" s="133">
        <v>25226</v>
      </c>
    </row>
    <row r="197" spans="1:12" x14ac:dyDescent="0.25">
      <c r="A197" s="117" t="s">
        <v>386</v>
      </c>
      <c r="B197" s="118" t="s">
        <v>392</v>
      </c>
      <c r="C197" s="118" t="s">
        <v>163</v>
      </c>
      <c r="D197" s="118" t="s">
        <v>606</v>
      </c>
      <c r="E197" s="117">
        <v>16</v>
      </c>
      <c r="F197" s="117">
        <v>4</v>
      </c>
      <c r="G197" s="154">
        <v>1</v>
      </c>
      <c r="H197" s="154">
        <v>0</v>
      </c>
      <c r="I197" s="118" t="s">
        <v>647</v>
      </c>
      <c r="J197" s="131">
        <v>33990</v>
      </c>
      <c r="K197" s="131">
        <v>33990</v>
      </c>
      <c r="L197" s="131">
        <v>48342</v>
      </c>
    </row>
    <row r="198" spans="1:12" x14ac:dyDescent="0.25">
      <c r="A198" s="119" t="s">
        <v>393</v>
      </c>
      <c r="B198" s="120" t="s">
        <v>394</v>
      </c>
      <c r="C198" s="120" t="s">
        <v>645</v>
      </c>
      <c r="D198" s="120" t="s">
        <v>606</v>
      </c>
      <c r="E198" s="119">
        <v>15</v>
      </c>
      <c r="F198" s="119">
        <v>4</v>
      </c>
      <c r="G198" s="155">
        <v>1</v>
      </c>
      <c r="H198" s="155">
        <v>0</v>
      </c>
      <c r="I198" s="120" t="s">
        <v>649</v>
      </c>
      <c r="J198" s="133">
        <v>16164</v>
      </c>
      <c r="K198" s="133">
        <v>16836</v>
      </c>
      <c r="L198" s="133">
        <v>23268</v>
      </c>
    </row>
    <row r="199" spans="1:12" x14ac:dyDescent="0.25">
      <c r="A199" s="117" t="s">
        <v>393</v>
      </c>
      <c r="B199" s="118" t="s">
        <v>395</v>
      </c>
      <c r="C199" s="118" t="s">
        <v>645</v>
      </c>
      <c r="D199" s="118" t="s">
        <v>606</v>
      </c>
      <c r="E199" s="117">
        <v>15</v>
      </c>
      <c r="F199" s="117">
        <v>6</v>
      </c>
      <c r="G199" s="154">
        <v>0</v>
      </c>
      <c r="H199" s="154">
        <v>0</v>
      </c>
      <c r="I199" s="118" t="s">
        <v>646</v>
      </c>
      <c r="J199" s="131">
        <v>55906</v>
      </c>
      <c r="K199" s="131">
        <v>55906</v>
      </c>
      <c r="L199" s="131">
        <v>55906</v>
      </c>
    </row>
    <row r="200" spans="1:12" x14ac:dyDescent="0.25">
      <c r="A200" s="119" t="s">
        <v>393</v>
      </c>
      <c r="B200" s="120" t="s">
        <v>396</v>
      </c>
      <c r="C200" s="120" t="s">
        <v>645</v>
      </c>
      <c r="D200" s="120" t="s">
        <v>606</v>
      </c>
      <c r="E200" s="119">
        <v>16</v>
      </c>
      <c r="F200" s="119">
        <v>4</v>
      </c>
      <c r="G200" s="155">
        <v>1</v>
      </c>
      <c r="H200" s="155">
        <v>0</v>
      </c>
      <c r="I200" s="120" t="s">
        <v>648</v>
      </c>
      <c r="J200" s="133">
        <v>13176</v>
      </c>
      <c r="K200" s="133">
        <v>13176</v>
      </c>
      <c r="L200" s="133">
        <v>19176</v>
      </c>
    </row>
    <row r="201" spans="1:12" x14ac:dyDescent="0.25">
      <c r="A201" s="117" t="s">
        <v>393</v>
      </c>
      <c r="B201" s="118" t="s">
        <v>397</v>
      </c>
      <c r="C201" s="118" t="s">
        <v>650</v>
      </c>
      <c r="D201" s="118" t="s">
        <v>606</v>
      </c>
      <c r="E201" s="117">
        <v>16</v>
      </c>
      <c r="F201" s="117">
        <v>5</v>
      </c>
      <c r="G201" s="154">
        <v>1</v>
      </c>
      <c r="H201" s="154">
        <v>0</v>
      </c>
      <c r="I201" s="118" t="s">
        <v>649</v>
      </c>
      <c r="J201" s="131">
        <v>20917</v>
      </c>
      <c r="K201" s="131">
        <v>20917</v>
      </c>
      <c r="L201" s="131">
        <v>30876</v>
      </c>
    </row>
    <row r="202" spans="1:12" x14ac:dyDescent="0.25">
      <c r="A202" s="119" t="s">
        <v>398</v>
      </c>
      <c r="B202" s="120" t="s">
        <v>399</v>
      </c>
      <c r="C202" s="120" t="s">
        <v>645</v>
      </c>
      <c r="D202" s="120" t="s">
        <v>606</v>
      </c>
      <c r="E202" s="119">
        <v>15</v>
      </c>
      <c r="F202" s="119">
        <v>4</v>
      </c>
      <c r="G202" s="155">
        <v>0</v>
      </c>
      <c r="H202" s="155">
        <v>0</v>
      </c>
      <c r="I202" s="120" t="s">
        <v>646</v>
      </c>
      <c r="J202" s="133">
        <v>17954</v>
      </c>
      <c r="K202" s="133">
        <v>26402</v>
      </c>
      <c r="L202" s="133">
        <v>26402</v>
      </c>
    </row>
    <row r="203" spans="1:12" x14ac:dyDescent="0.25">
      <c r="A203" s="117" t="s">
        <v>398</v>
      </c>
      <c r="B203" s="118" t="s">
        <v>400</v>
      </c>
      <c r="C203" s="118" t="s">
        <v>645</v>
      </c>
      <c r="D203" s="118" t="s">
        <v>606</v>
      </c>
      <c r="E203" s="117">
        <v>15</v>
      </c>
      <c r="F203" s="117">
        <v>4</v>
      </c>
      <c r="G203" s="154">
        <v>1</v>
      </c>
      <c r="H203" s="154">
        <v>0</v>
      </c>
      <c r="I203" s="118" t="s">
        <v>646</v>
      </c>
      <c r="J203" s="131">
        <v>16587</v>
      </c>
      <c r="K203" s="131">
        <v>26387</v>
      </c>
      <c r="L203" s="131">
        <v>26387</v>
      </c>
    </row>
    <row r="204" spans="1:12" x14ac:dyDescent="0.25">
      <c r="A204" s="119" t="s">
        <v>398</v>
      </c>
      <c r="B204" s="120" t="s">
        <v>401</v>
      </c>
      <c r="C204" s="120" t="s">
        <v>645</v>
      </c>
      <c r="D204" s="120" t="s">
        <v>606</v>
      </c>
      <c r="E204" s="119">
        <v>15</v>
      </c>
      <c r="F204" s="119">
        <v>4</v>
      </c>
      <c r="G204" s="155">
        <v>1</v>
      </c>
      <c r="H204" s="155">
        <v>0</v>
      </c>
      <c r="I204" s="120" t="s">
        <v>646</v>
      </c>
      <c r="J204" s="133">
        <v>7710</v>
      </c>
      <c r="K204" s="133">
        <v>10210</v>
      </c>
      <c r="L204" s="133">
        <v>10210</v>
      </c>
    </row>
    <row r="205" spans="1:12" x14ac:dyDescent="0.25">
      <c r="A205" s="117" t="s">
        <v>398</v>
      </c>
      <c r="B205" s="118" t="s">
        <v>402</v>
      </c>
      <c r="C205" s="118" t="s">
        <v>645</v>
      </c>
      <c r="D205" s="118" t="s">
        <v>606</v>
      </c>
      <c r="E205" s="117">
        <v>15</v>
      </c>
      <c r="F205" s="117">
        <v>4</v>
      </c>
      <c r="G205" s="154">
        <v>0</v>
      </c>
      <c r="H205" s="154">
        <v>0</v>
      </c>
      <c r="I205" s="118" t="s">
        <v>646</v>
      </c>
      <c r="J205" s="131">
        <v>17310</v>
      </c>
      <c r="K205" s="131">
        <v>17310</v>
      </c>
      <c r="L205" s="131">
        <v>37010</v>
      </c>
    </row>
    <row r="206" spans="1:12" x14ac:dyDescent="0.25">
      <c r="A206" s="119" t="s">
        <v>398</v>
      </c>
      <c r="B206" s="120" t="s">
        <v>403</v>
      </c>
      <c r="C206" s="120" t="s">
        <v>645</v>
      </c>
      <c r="D206" s="120" t="s">
        <v>606</v>
      </c>
      <c r="E206" s="119">
        <v>15</v>
      </c>
      <c r="F206" s="119">
        <v>4</v>
      </c>
      <c r="G206" s="155">
        <v>1</v>
      </c>
      <c r="H206" s="155">
        <v>0</v>
      </c>
      <c r="I206" s="120" t="s">
        <v>647</v>
      </c>
      <c r="J206" s="133">
        <v>34500</v>
      </c>
      <c r="K206" s="133">
        <v>34500</v>
      </c>
      <c r="L206" s="133">
        <v>54750</v>
      </c>
    </row>
    <row r="207" spans="1:12" x14ac:dyDescent="0.25">
      <c r="A207" s="117" t="s">
        <v>398</v>
      </c>
      <c r="B207" s="118" t="s">
        <v>404</v>
      </c>
      <c r="C207" s="118" t="s">
        <v>645</v>
      </c>
      <c r="D207" s="118" t="s">
        <v>606</v>
      </c>
      <c r="E207" s="117">
        <v>15</v>
      </c>
      <c r="F207" s="117">
        <v>4</v>
      </c>
      <c r="G207" s="154">
        <v>0</v>
      </c>
      <c r="H207" s="154">
        <v>0</v>
      </c>
      <c r="I207" s="118" t="s">
        <v>646</v>
      </c>
      <c r="J207" s="131">
        <v>16785</v>
      </c>
      <c r="K207" s="131">
        <v>24985</v>
      </c>
      <c r="L207" s="131">
        <v>24985</v>
      </c>
    </row>
    <row r="208" spans="1:12" x14ac:dyDescent="0.25">
      <c r="A208" s="119" t="s">
        <v>398</v>
      </c>
      <c r="B208" s="120" t="s">
        <v>405</v>
      </c>
      <c r="C208" s="120" t="s">
        <v>645</v>
      </c>
      <c r="D208" s="120" t="s">
        <v>606</v>
      </c>
      <c r="E208" s="119">
        <v>15</v>
      </c>
      <c r="F208" s="119">
        <v>4</v>
      </c>
      <c r="G208" s="155">
        <v>1</v>
      </c>
      <c r="H208" s="155">
        <v>1</v>
      </c>
      <c r="I208" s="120" t="s">
        <v>649</v>
      </c>
      <c r="J208" s="133">
        <v>17835</v>
      </c>
      <c r="K208" s="133">
        <v>32055</v>
      </c>
      <c r="L208" s="133">
        <v>32055</v>
      </c>
    </row>
    <row r="209" spans="1:12" x14ac:dyDescent="0.25">
      <c r="A209" s="117" t="s">
        <v>398</v>
      </c>
      <c r="B209" s="118" t="s">
        <v>406</v>
      </c>
      <c r="C209" s="118" t="s">
        <v>163</v>
      </c>
      <c r="D209" s="118" t="s">
        <v>606</v>
      </c>
      <c r="E209" s="117">
        <v>15</v>
      </c>
      <c r="F209" s="117">
        <v>4</v>
      </c>
      <c r="G209" s="154">
        <v>0</v>
      </c>
      <c r="H209" s="154">
        <v>0</v>
      </c>
      <c r="I209" s="118" t="s">
        <v>646</v>
      </c>
      <c r="J209" s="131">
        <v>167183</v>
      </c>
      <c r="K209" s="131">
        <v>167183</v>
      </c>
      <c r="L209" s="131">
        <v>167183</v>
      </c>
    </row>
    <row r="210" spans="1:12" x14ac:dyDescent="0.25">
      <c r="A210" s="119" t="s">
        <v>398</v>
      </c>
      <c r="B210" s="120" t="s">
        <v>407</v>
      </c>
      <c r="C210" s="120" t="s">
        <v>645</v>
      </c>
      <c r="D210" s="120" t="s">
        <v>606</v>
      </c>
      <c r="E210" s="119">
        <v>15</v>
      </c>
      <c r="F210" s="119">
        <v>4</v>
      </c>
      <c r="G210" s="155">
        <v>1</v>
      </c>
      <c r="H210" s="155">
        <v>0</v>
      </c>
      <c r="I210" s="120" t="s">
        <v>647</v>
      </c>
      <c r="J210" s="133">
        <v>17497</v>
      </c>
      <c r="K210" s="133">
        <v>17497</v>
      </c>
      <c r="L210" s="133">
        <v>27049</v>
      </c>
    </row>
    <row r="211" spans="1:12" x14ac:dyDescent="0.25">
      <c r="A211" s="117" t="s">
        <v>398</v>
      </c>
      <c r="B211" s="118" t="s">
        <v>408</v>
      </c>
      <c r="C211" s="118" t="s">
        <v>645</v>
      </c>
      <c r="D211" s="118" t="s">
        <v>606</v>
      </c>
      <c r="E211" s="117">
        <v>15</v>
      </c>
      <c r="F211" s="117">
        <v>4</v>
      </c>
      <c r="G211" s="154">
        <v>0</v>
      </c>
      <c r="H211" s="154">
        <v>0</v>
      </c>
      <c r="I211" s="118" t="s">
        <v>647</v>
      </c>
      <c r="J211" s="131">
        <v>21415</v>
      </c>
      <c r="K211" s="131">
        <v>21415</v>
      </c>
      <c r="L211" s="131">
        <v>29795</v>
      </c>
    </row>
    <row r="212" spans="1:12" x14ac:dyDescent="0.25">
      <c r="A212" s="119" t="s">
        <v>409</v>
      </c>
      <c r="B212" s="120" t="s">
        <v>410</v>
      </c>
      <c r="C212" s="120" t="s">
        <v>645</v>
      </c>
      <c r="D212" s="120" t="s">
        <v>606</v>
      </c>
      <c r="E212" s="119">
        <v>16</v>
      </c>
      <c r="F212" s="119">
        <v>4</v>
      </c>
      <c r="G212" s="155">
        <v>1</v>
      </c>
      <c r="H212" s="155">
        <v>0</v>
      </c>
      <c r="I212" s="120" t="s">
        <v>646</v>
      </c>
      <c r="J212" s="133">
        <v>9672</v>
      </c>
      <c r="K212" s="133">
        <v>9672</v>
      </c>
      <c r="L212" s="133">
        <v>29928</v>
      </c>
    </row>
    <row r="213" spans="1:12" x14ac:dyDescent="0.25">
      <c r="A213" s="117" t="s">
        <v>409</v>
      </c>
      <c r="B213" s="118" t="s">
        <v>411</v>
      </c>
      <c r="C213" s="118" t="s">
        <v>645</v>
      </c>
      <c r="D213" s="118" t="s">
        <v>606</v>
      </c>
      <c r="E213" s="117">
        <v>16</v>
      </c>
      <c r="F213" s="117">
        <v>4</v>
      </c>
      <c r="G213" s="154">
        <v>1</v>
      </c>
      <c r="H213" s="154">
        <v>0</v>
      </c>
      <c r="I213" s="118" t="s">
        <v>646</v>
      </c>
      <c r="J213" s="131">
        <v>12012</v>
      </c>
      <c r="K213" s="131">
        <v>12062</v>
      </c>
      <c r="L213" s="131">
        <v>28440</v>
      </c>
    </row>
    <row r="214" spans="1:12" x14ac:dyDescent="0.25">
      <c r="A214" s="119" t="s">
        <v>409</v>
      </c>
      <c r="B214" s="120" t="s">
        <v>412</v>
      </c>
      <c r="C214" s="120" t="s">
        <v>645</v>
      </c>
      <c r="D214" s="120" t="s">
        <v>606</v>
      </c>
      <c r="E214" s="119">
        <v>16</v>
      </c>
      <c r="F214" s="119">
        <v>4</v>
      </c>
      <c r="G214" s="155">
        <v>1</v>
      </c>
      <c r="H214" s="155">
        <v>0</v>
      </c>
      <c r="I214" s="120" t="s">
        <v>649</v>
      </c>
      <c r="J214" s="133">
        <v>10129</v>
      </c>
      <c r="K214" s="133">
        <v>10129</v>
      </c>
      <c r="L214" s="133">
        <v>19067</v>
      </c>
    </row>
    <row r="215" spans="1:12" x14ac:dyDescent="0.25">
      <c r="A215" s="117" t="s">
        <v>409</v>
      </c>
      <c r="B215" s="118" t="s">
        <v>413</v>
      </c>
      <c r="C215" s="118" t="s">
        <v>645</v>
      </c>
      <c r="D215" s="118" t="s">
        <v>606</v>
      </c>
      <c r="E215" s="117">
        <v>16</v>
      </c>
      <c r="F215" s="117">
        <v>4</v>
      </c>
      <c r="G215" s="154">
        <v>1</v>
      </c>
      <c r="H215" s="154">
        <v>0</v>
      </c>
      <c r="I215" s="118" t="s">
        <v>646</v>
      </c>
      <c r="J215" s="131">
        <v>13835</v>
      </c>
      <c r="K215" s="131">
        <v>13835</v>
      </c>
      <c r="L215" s="131">
        <v>26891</v>
      </c>
    </row>
    <row r="216" spans="1:12" x14ac:dyDescent="0.25">
      <c r="A216" s="119" t="s">
        <v>409</v>
      </c>
      <c r="B216" s="120" t="s">
        <v>414</v>
      </c>
      <c r="C216" s="120" t="s">
        <v>645</v>
      </c>
      <c r="D216" s="120" t="s">
        <v>606</v>
      </c>
      <c r="E216" s="119">
        <v>16</v>
      </c>
      <c r="F216" s="119">
        <v>4</v>
      </c>
      <c r="G216" s="155">
        <v>2</v>
      </c>
      <c r="H216" s="155">
        <v>0</v>
      </c>
      <c r="I216" s="120" t="s">
        <v>163</v>
      </c>
      <c r="J216" s="133">
        <v>19063</v>
      </c>
      <c r="K216" s="133">
        <v>19063</v>
      </c>
      <c r="L216" s="133">
        <v>34338</v>
      </c>
    </row>
    <row r="217" spans="1:12" x14ac:dyDescent="0.25">
      <c r="A217" s="117" t="s">
        <v>409</v>
      </c>
      <c r="B217" s="118" t="s">
        <v>415</v>
      </c>
      <c r="C217" s="118" t="s">
        <v>645</v>
      </c>
      <c r="D217" s="118" t="s">
        <v>606</v>
      </c>
      <c r="E217" s="117">
        <v>16</v>
      </c>
      <c r="F217" s="117">
        <v>4</v>
      </c>
      <c r="G217" s="154">
        <v>1</v>
      </c>
      <c r="H217" s="154">
        <v>0</v>
      </c>
      <c r="I217" s="118" t="s">
        <v>646</v>
      </c>
      <c r="J217" s="131">
        <v>13202</v>
      </c>
      <c r="K217" s="131">
        <v>13202</v>
      </c>
      <c r="L217" s="131">
        <v>26258</v>
      </c>
    </row>
    <row r="218" spans="1:12" x14ac:dyDescent="0.25">
      <c r="A218" s="119" t="s">
        <v>409</v>
      </c>
      <c r="B218" s="120" t="s">
        <v>416</v>
      </c>
      <c r="C218" s="120" t="s">
        <v>645</v>
      </c>
      <c r="D218" s="120" t="s">
        <v>606</v>
      </c>
      <c r="E218" s="119">
        <v>16</v>
      </c>
      <c r="F218" s="119">
        <v>4</v>
      </c>
      <c r="G218" s="155">
        <v>1</v>
      </c>
      <c r="H218" s="155">
        <v>0</v>
      </c>
      <c r="I218" s="120" t="s">
        <v>646</v>
      </c>
      <c r="J218" s="133">
        <v>17100</v>
      </c>
      <c r="K218" s="133">
        <v>17100</v>
      </c>
      <c r="L218" s="133">
        <v>31600</v>
      </c>
    </row>
    <row r="219" spans="1:12" x14ac:dyDescent="0.25">
      <c r="A219" s="117" t="s">
        <v>409</v>
      </c>
      <c r="B219" s="118" t="s">
        <v>417</v>
      </c>
      <c r="C219" s="118" t="s">
        <v>645</v>
      </c>
      <c r="D219" s="118" t="s">
        <v>606</v>
      </c>
      <c r="E219" s="117">
        <v>16</v>
      </c>
      <c r="F219" s="117">
        <v>4</v>
      </c>
      <c r="G219" s="154">
        <v>1</v>
      </c>
      <c r="H219" s="154">
        <v>0</v>
      </c>
      <c r="I219" s="118" t="s">
        <v>646</v>
      </c>
      <c r="J219" s="131">
        <v>12050</v>
      </c>
      <c r="K219" s="131">
        <v>17050</v>
      </c>
      <c r="L219" s="131">
        <v>17050</v>
      </c>
    </row>
    <row r="220" spans="1:12" x14ac:dyDescent="0.25">
      <c r="A220" s="119" t="s">
        <v>409</v>
      </c>
      <c r="B220" s="120" t="s">
        <v>418</v>
      </c>
      <c r="C220" s="120" t="s">
        <v>645</v>
      </c>
      <c r="D220" s="120" t="s">
        <v>606</v>
      </c>
      <c r="E220" s="119">
        <v>16</v>
      </c>
      <c r="F220" s="119">
        <v>4</v>
      </c>
      <c r="G220" s="155">
        <v>1</v>
      </c>
      <c r="H220" s="155">
        <v>0</v>
      </c>
      <c r="I220" s="120" t="s">
        <v>646</v>
      </c>
      <c r="J220" s="133">
        <v>13910</v>
      </c>
      <c r="K220" s="133">
        <v>13910</v>
      </c>
      <c r="L220" s="133">
        <v>29118</v>
      </c>
    </row>
    <row r="221" spans="1:12" x14ac:dyDescent="0.25">
      <c r="A221" s="117" t="s">
        <v>409</v>
      </c>
      <c r="B221" s="118" t="s">
        <v>419</v>
      </c>
      <c r="C221" s="118" t="s">
        <v>645</v>
      </c>
      <c r="D221" s="118" t="s">
        <v>606</v>
      </c>
      <c r="E221" s="117">
        <v>16</v>
      </c>
      <c r="F221" s="117">
        <v>5</v>
      </c>
      <c r="G221" s="154">
        <v>1</v>
      </c>
      <c r="H221" s="154">
        <v>0</v>
      </c>
      <c r="I221" s="118" t="s">
        <v>646</v>
      </c>
      <c r="J221" s="131">
        <v>12416</v>
      </c>
      <c r="K221" s="131">
        <v>12416</v>
      </c>
      <c r="L221" s="131">
        <v>26442</v>
      </c>
    </row>
    <row r="222" spans="1:12" x14ac:dyDescent="0.25">
      <c r="A222" s="119" t="s">
        <v>409</v>
      </c>
      <c r="B222" s="120" t="s">
        <v>420</v>
      </c>
      <c r="C222" s="120" t="s">
        <v>652</v>
      </c>
      <c r="D222" s="120" t="s">
        <v>606</v>
      </c>
      <c r="E222" s="119">
        <v>15</v>
      </c>
      <c r="F222" s="119">
        <v>4</v>
      </c>
      <c r="G222" s="155">
        <v>0</v>
      </c>
      <c r="H222" s="155">
        <v>0</v>
      </c>
      <c r="I222" s="120" t="s">
        <v>649</v>
      </c>
      <c r="J222" s="133">
        <v>25141</v>
      </c>
      <c r="K222" s="133">
        <v>25141</v>
      </c>
      <c r="L222" s="133">
        <v>76309</v>
      </c>
    </row>
    <row r="223" spans="1:12" x14ac:dyDescent="0.25">
      <c r="A223" s="117" t="s">
        <v>409</v>
      </c>
      <c r="B223" s="118" t="s">
        <v>421</v>
      </c>
      <c r="C223" s="118" t="s">
        <v>645</v>
      </c>
      <c r="D223" s="118" t="s">
        <v>606</v>
      </c>
      <c r="E223" s="117">
        <v>16</v>
      </c>
      <c r="F223" s="117">
        <v>4</v>
      </c>
      <c r="G223" s="154">
        <v>1</v>
      </c>
      <c r="H223" s="154">
        <v>0</v>
      </c>
      <c r="I223" s="118" t="s">
        <v>646</v>
      </c>
      <c r="J223" s="131">
        <v>13930</v>
      </c>
      <c r="K223" s="131">
        <v>13930</v>
      </c>
      <c r="L223" s="131">
        <v>27946</v>
      </c>
    </row>
    <row r="224" spans="1:12" x14ac:dyDescent="0.25">
      <c r="A224" s="119" t="s">
        <v>409</v>
      </c>
      <c r="B224" s="120" t="s">
        <v>422</v>
      </c>
      <c r="C224" s="120" t="s">
        <v>645</v>
      </c>
      <c r="D224" s="120" t="s">
        <v>606</v>
      </c>
      <c r="E224" s="119">
        <v>16</v>
      </c>
      <c r="F224" s="119">
        <v>4</v>
      </c>
      <c r="G224" s="155">
        <v>1</v>
      </c>
      <c r="H224" s="155">
        <v>0</v>
      </c>
      <c r="I224" s="120" t="s">
        <v>646</v>
      </c>
      <c r="J224" s="133">
        <v>12892</v>
      </c>
      <c r="K224" s="133">
        <v>12892</v>
      </c>
      <c r="L224" s="133">
        <v>26524</v>
      </c>
    </row>
    <row r="225" spans="1:12" x14ac:dyDescent="0.25">
      <c r="A225" s="117" t="s">
        <v>423</v>
      </c>
      <c r="B225" s="118" t="s">
        <v>424</v>
      </c>
      <c r="C225" s="118" t="s">
        <v>645</v>
      </c>
      <c r="D225" s="118" t="s">
        <v>606</v>
      </c>
      <c r="E225" s="117">
        <v>16</v>
      </c>
      <c r="F225" s="117">
        <v>4</v>
      </c>
      <c r="G225" s="154">
        <v>1</v>
      </c>
      <c r="H225" s="154">
        <v>0</v>
      </c>
      <c r="I225" s="118" t="s">
        <v>649</v>
      </c>
      <c r="J225" s="131">
        <v>20976</v>
      </c>
      <c r="K225" s="131">
        <v>23068</v>
      </c>
      <c r="L225" s="131">
        <v>34956</v>
      </c>
    </row>
    <row r="226" spans="1:12" x14ac:dyDescent="0.25">
      <c r="A226" s="119" t="s">
        <v>425</v>
      </c>
      <c r="B226" s="120" t="s">
        <v>426</v>
      </c>
      <c r="C226" s="120" t="s">
        <v>645</v>
      </c>
      <c r="D226" s="120" t="s">
        <v>606</v>
      </c>
      <c r="E226" s="119">
        <v>16</v>
      </c>
      <c r="F226" s="119">
        <v>4</v>
      </c>
      <c r="G226" s="155">
        <v>1</v>
      </c>
      <c r="H226" s="155">
        <v>0</v>
      </c>
      <c r="I226" s="120" t="s">
        <v>646</v>
      </c>
      <c r="J226" s="133">
        <v>17516</v>
      </c>
      <c r="K226" s="133">
        <v>17516</v>
      </c>
      <c r="L226" s="133">
        <v>28346</v>
      </c>
    </row>
    <row r="227" spans="1:12" x14ac:dyDescent="0.25">
      <c r="A227" s="117" t="s">
        <v>425</v>
      </c>
      <c r="B227" s="118" t="s">
        <v>427</v>
      </c>
      <c r="C227" s="118" t="s">
        <v>645</v>
      </c>
      <c r="D227" s="118" t="s">
        <v>606</v>
      </c>
      <c r="E227" s="117">
        <v>16</v>
      </c>
      <c r="F227" s="117">
        <v>5</v>
      </c>
      <c r="G227" s="154">
        <v>0</v>
      </c>
      <c r="H227" s="154">
        <v>0</v>
      </c>
      <c r="I227" s="118" t="s">
        <v>649</v>
      </c>
      <c r="J227" s="131">
        <v>24370</v>
      </c>
      <c r="K227" s="131">
        <v>25950</v>
      </c>
      <c r="L227" s="131">
        <v>32744</v>
      </c>
    </row>
    <row r="228" spans="1:12" x14ac:dyDescent="0.25">
      <c r="A228" s="119" t="s">
        <v>425</v>
      </c>
      <c r="B228" s="120" t="s">
        <v>428</v>
      </c>
      <c r="C228" s="120" t="s">
        <v>645</v>
      </c>
      <c r="D228" s="120" t="s">
        <v>606</v>
      </c>
      <c r="E228" s="119">
        <v>16</v>
      </c>
      <c r="F228" s="119">
        <v>4</v>
      </c>
      <c r="G228" s="155">
        <v>1</v>
      </c>
      <c r="H228" s="155">
        <v>0</v>
      </c>
      <c r="I228" s="120" t="s">
        <v>646</v>
      </c>
      <c r="J228" s="133">
        <v>17697</v>
      </c>
      <c r="K228" s="133">
        <v>17697</v>
      </c>
      <c r="L228" s="133">
        <v>29391</v>
      </c>
    </row>
    <row r="229" spans="1:12" x14ac:dyDescent="0.25">
      <c r="A229" s="117" t="s">
        <v>425</v>
      </c>
      <c r="B229" s="118" t="s">
        <v>429</v>
      </c>
      <c r="C229" s="118" t="s">
        <v>645</v>
      </c>
      <c r="D229" s="118" t="s">
        <v>606</v>
      </c>
      <c r="E229" s="117">
        <v>16</v>
      </c>
      <c r="F229" s="117">
        <v>4</v>
      </c>
      <c r="G229" s="154">
        <v>1</v>
      </c>
      <c r="H229" s="154">
        <v>0</v>
      </c>
      <c r="I229" s="118" t="s">
        <v>646</v>
      </c>
      <c r="J229" s="131">
        <v>16550</v>
      </c>
      <c r="K229" s="131">
        <v>18672</v>
      </c>
      <c r="L229" s="131">
        <v>30773</v>
      </c>
    </row>
    <row r="230" spans="1:12" x14ac:dyDescent="0.25">
      <c r="A230" s="119" t="s">
        <v>425</v>
      </c>
      <c r="B230" s="120" t="s">
        <v>430</v>
      </c>
      <c r="C230" s="120" t="s">
        <v>645</v>
      </c>
      <c r="D230" s="120" t="s">
        <v>606</v>
      </c>
      <c r="E230" s="119">
        <v>15</v>
      </c>
      <c r="F230" s="119">
        <v>4</v>
      </c>
      <c r="G230" s="155">
        <v>1</v>
      </c>
      <c r="H230" s="155">
        <v>0</v>
      </c>
      <c r="I230" s="120" t="s">
        <v>646</v>
      </c>
      <c r="J230" s="133">
        <v>18729</v>
      </c>
      <c r="K230" s="133">
        <v>20046</v>
      </c>
      <c r="L230" s="133">
        <v>27981</v>
      </c>
    </row>
    <row r="231" spans="1:12" x14ac:dyDescent="0.25">
      <c r="A231" s="117" t="s">
        <v>425</v>
      </c>
      <c r="B231" s="118" t="s">
        <v>431</v>
      </c>
      <c r="C231" s="118" t="s">
        <v>650</v>
      </c>
      <c r="D231" s="118" t="s">
        <v>606</v>
      </c>
      <c r="E231" s="117">
        <v>15</v>
      </c>
      <c r="F231" s="117">
        <v>4</v>
      </c>
      <c r="G231" s="154">
        <v>1</v>
      </c>
      <c r="H231" s="154">
        <v>0</v>
      </c>
      <c r="I231" s="118" t="s">
        <v>648</v>
      </c>
      <c r="J231" s="131">
        <v>28292</v>
      </c>
      <c r="K231" s="131">
        <v>28292</v>
      </c>
      <c r="L231" s="131">
        <v>69343</v>
      </c>
    </row>
    <row r="232" spans="1:12" x14ac:dyDescent="0.25">
      <c r="A232" s="119" t="s">
        <v>425</v>
      </c>
      <c r="B232" s="120" t="s">
        <v>432</v>
      </c>
      <c r="C232" s="120" t="s">
        <v>645</v>
      </c>
      <c r="D232" s="120" t="s">
        <v>606</v>
      </c>
      <c r="E232" s="119">
        <v>16</v>
      </c>
      <c r="F232" s="119">
        <v>4</v>
      </c>
      <c r="G232" s="155">
        <v>2</v>
      </c>
      <c r="H232" s="155">
        <v>0</v>
      </c>
      <c r="I232" s="120" t="s">
        <v>646</v>
      </c>
      <c r="J232" s="133">
        <v>22855</v>
      </c>
      <c r="K232" s="133">
        <v>22855</v>
      </c>
      <c r="L232" s="133">
        <v>33718</v>
      </c>
    </row>
    <row r="233" spans="1:12" x14ac:dyDescent="0.25">
      <c r="A233" s="117" t="s">
        <v>425</v>
      </c>
      <c r="B233" s="118" t="s">
        <v>433</v>
      </c>
      <c r="C233" s="118" t="s">
        <v>645</v>
      </c>
      <c r="D233" s="118" t="s">
        <v>606</v>
      </c>
      <c r="E233" s="117">
        <v>16</v>
      </c>
      <c r="F233" s="117">
        <v>4</v>
      </c>
      <c r="G233" s="154">
        <v>1</v>
      </c>
      <c r="H233" s="154">
        <v>0</v>
      </c>
      <c r="I233" s="118" t="s">
        <v>646</v>
      </c>
      <c r="J233" s="131">
        <v>24975</v>
      </c>
      <c r="K233" s="131">
        <v>24975</v>
      </c>
      <c r="L233" s="131">
        <v>39495</v>
      </c>
    </row>
    <row r="234" spans="1:12" x14ac:dyDescent="0.25">
      <c r="A234" s="119" t="s">
        <v>425</v>
      </c>
      <c r="B234" s="120" t="s">
        <v>434</v>
      </c>
      <c r="C234" s="120" t="s">
        <v>645</v>
      </c>
      <c r="D234" s="120" t="s">
        <v>606</v>
      </c>
      <c r="E234" s="119">
        <v>16</v>
      </c>
      <c r="F234" s="119">
        <v>5</v>
      </c>
      <c r="G234" s="155">
        <v>1</v>
      </c>
      <c r="H234" s="155">
        <v>0</v>
      </c>
      <c r="I234" s="120" t="s">
        <v>646</v>
      </c>
      <c r="J234" s="133">
        <v>16895</v>
      </c>
      <c r="K234" s="133">
        <v>20339</v>
      </c>
      <c r="L234" s="133">
        <v>29466</v>
      </c>
    </row>
    <row r="235" spans="1:12" x14ac:dyDescent="0.25">
      <c r="A235" s="117" t="s">
        <v>425</v>
      </c>
      <c r="B235" s="118" t="s">
        <v>435</v>
      </c>
      <c r="C235" s="118" t="s">
        <v>645</v>
      </c>
      <c r="D235" s="118" t="s">
        <v>606</v>
      </c>
      <c r="E235" s="117">
        <v>16</v>
      </c>
      <c r="F235" s="117">
        <v>4</v>
      </c>
      <c r="G235" s="154">
        <v>2</v>
      </c>
      <c r="H235" s="154">
        <v>0</v>
      </c>
      <c r="I235" s="118" t="s">
        <v>647</v>
      </c>
      <c r="J235" s="131">
        <v>23024</v>
      </c>
      <c r="K235" s="131">
        <v>23024</v>
      </c>
      <c r="L235" s="131">
        <v>32441</v>
      </c>
    </row>
    <row r="236" spans="1:12" x14ac:dyDescent="0.25">
      <c r="A236" s="119" t="s">
        <v>425</v>
      </c>
      <c r="B236" s="120" t="s">
        <v>436</v>
      </c>
      <c r="C236" s="120" t="s">
        <v>645</v>
      </c>
      <c r="D236" s="120" t="s">
        <v>606</v>
      </c>
      <c r="E236" s="119">
        <v>14</v>
      </c>
      <c r="F236" s="119">
        <v>2</v>
      </c>
      <c r="G236" s="155">
        <v>1</v>
      </c>
      <c r="H236" s="155">
        <v>0</v>
      </c>
      <c r="I236" s="120" t="s">
        <v>646</v>
      </c>
      <c r="J236" s="133">
        <v>24161</v>
      </c>
      <c r="K236" s="133">
        <v>24161</v>
      </c>
      <c r="L236" s="133">
        <v>41757</v>
      </c>
    </row>
    <row r="237" spans="1:12" x14ac:dyDescent="0.25">
      <c r="A237" s="117" t="s">
        <v>425</v>
      </c>
      <c r="B237" s="118" t="s">
        <v>437</v>
      </c>
      <c r="C237" s="118" t="s">
        <v>650</v>
      </c>
      <c r="D237" s="118" t="s">
        <v>606</v>
      </c>
      <c r="E237" s="117">
        <v>16</v>
      </c>
      <c r="F237" s="117">
        <v>5</v>
      </c>
      <c r="G237" s="154">
        <v>1</v>
      </c>
      <c r="H237" s="154">
        <v>0</v>
      </c>
      <c r="I237" s="118" t="s">
        <v>163</v>
      </c>
      <c r="J237" s="131">
        <v>33842</v>
      </c>
      <c r="K237" s="131">
        <v>34801</v>
      </c>
      <c r="L237" s="131">
        <v>50342</v>
      </c>
    </row>
    <row r="238" spans="1:12" x14ac:dyDescent="0.25">
      <c r="A238" s="119" t="s">
        <v>438</v>
      </c>
      <c r="B238" s="120" t="s">
        <v>439</v>
      </c>
      <c r="C238" s="120" t="s">
        <v>645</v>
      </c>
      <c r="D238" s="120" t="s">
        <v>606</v>
      </c>
      <c r="E238" s="119">
        <v>16</v>
      </c>
      <c r="F238" s="119">
        <v>4</v>
      </c>
      <c r="G238" s="155">
        <v>0</v>
      </c>
      <c r="H238" s="155">
        <v>0</v>
      </c>
      <c r="I238" s="120" t="s">
        <v>649</v>
      </c>
      <c r="J238" s="133">
        <v>18218</v>
      </c>
      <c r="K238" s="133">
        <v>18218</v>
      </c>
      <c r="L238" s="133">
        <v>30843</v>
      </c>
    </row>
    <row r="239" spans="1:12" x14ac:dyDescent="0.25">
      <c r="A239" s="117" t="s">
        <v>438</v>
      </c>
      <c r="B239" s="118" t="s">
        <v>440</v>
      </c>
      <c r="C239" s="118" t="s">
        <v>645</v>
      </c>
      <c r="D239" s="118" t="s">
        <v>606</v>
      </c>
      <c r="E239" s="117">
        <v>16</v>
      </c>
      <c r="F239" s="117">
        <v>4</v>
      </c>
      <c r="G239" s="154">
        <v>1</v>
      </c>
      <c r="H239" s="154">
        <v>0</v>
      </c>
      <c r="I239" s="118" t="s">
        <v>649</v>
      </c>
      <c r="J239" s="131">
        <v>16067</v>
      </c>
      <c r="K239" s="131">
        <v>16067</v>
      </c>
      <c r="L239" s="131">
        <v>27617</v>
      </c>
    </row>
    <row r="240" spans="1:12" x14ac:dyDescent="0.25">
      <c r="A240" s="119" t="s">
        <v>438</v>
      </c>
      <c r="B240" s="120" t="s">
        <v>441</v>
      </c>
      <c r="C240" s="120" t="s">
        <v>653</v>
      </c>
      <c r="D240" s="120" t="s">
        <v>606</v>
      </c>
      <c r="E240" s="119">
        <v>16</v>
      </c>
      <c r="F240" s="119">
        <v>4</v>
      </c>
      <c r="G240" s="155">
        <v>0</v>
      </c>
      <c r="H240" s="155">
        <v>0</v>
      </c>
      <c r="I240" s="120" t="s">
        <v>648</v>
      </c>
      <c r="J240" s="133">
        <v>56107</v>
      </c>
      <c r="K240" s="133">
        <v>56107</v>
      </c>
      <c r="L240" s="133">
        <v>93251</v>
      </c>
    </row>
    <row r="241" spans="1:12" x14ac:dyDescent="0.25">
      <c r="A241" s="117" t="s">
        <v>442</v>
      </c>
      <c r="B241" s="118" t="s">
        <v>443</v>
      </c>
      <c r="C241" s="118" t="s">
        <v>645</v>
      </c>
      <c r="D241" s="118" t="s">
        <v>608</v>
      </c>
      <c r="E241" s="117">
        <v>11</v>
      </c>
      <c r="F241" s="117">
        <v>6</v>
      </c>
      <c r="G241" s="154">
        <v>0</v>
      </c>
      <c r="H241" s="154">
        <v>0</v>
      </c>
      <c r="I241" s="118" t="s">
        <v>649</v>
      </c>
      <c r="J241" s="131">
        <v>37140</v>
      </c>
      <c r="K241" s="131">
        <v>37140</v>
      </c>
      <c r="L241" s="131">
        <v>37140</v>
      </c>
    </row>
    <row r="242" spans="1:12" x14ac:dyDescent="0.25">
      <c r="A242" s="119" t="s">
        <v>442</v>
      </c>
      <c r="B242" s="120" t="s">
        <v>444</v>
      </c>
      <c r="C242" s="120" t="s">
        <v>645</v>
      </c>
      <c r="D242" s="120" t="s">
        <v>608</v>
      </c>
      <c r="E242" s="119">
        <v>10</v>
      </c>
      <c r="F242" s="119">
        <v>7</v>
      </c>
      <c r="G242" s="155">
        <v>1</v>
      </c>
      <c r="H242" s="155">
        <v>0</v>
      </c>
      <c r="I242" s="120" t="s">
        <v>649</v>
      </c>
      <c r="J242" s="133">
        <v>31580</v>
      </c>
      <c r="K242" s="133">
        <v>31580</v>
      </c>
      <c r="L242" s="133">
        <v>42708</v>
      </c>
    </row>
    <row r="243" spans="1:12" x14ac:dyDescent="0.25">
      <c r="A243" s="117" t="s">
        <v>442</v>
      </c>
      <c r="B243" s="118" t="s">
        <v>445</v>
      </c>
      <c r="C243" s="118" t="s">
        <v>650</v>
      </c>
      <c r="D243" s="118" t="s">
        <v>608</v>
      </c>
      <c r="E243" s="117">
        <v>11</v>
      </c>
      <c r="F243" s="117">
        <v>8</v>
      </c>
      <c r="G243" s="154">
        <v>1</v>
      </c>
      <c r="H243" s="154">
        <v>0</v>
      </c>
      <c r="I243" s="118" t="s">
        <v>649</v>
      </c>
      <c r="J243" s="131">
        <v>52054</v>
      </c>
      <c r="K243" s="131">
        <v>52054</v>
      </c>
      <c r="L243" s="131">
        <v>121738</v>
      </c>
    </row>
    <row r="244" spans="1:12" x14ac:dyDescent="0.25">
      <c r="A244" s="119" t="s">
        <v>442</v>
      </c>
      <c r="B244" s="120" t="s">
        <v>446</v>
      </c>
      <c r="C244" s="120" t="s">
        <v>650</v>
      </c>
      <c r="D244" s="120" t="s">
        <v>606</v>
      </c>
      <c r="E244" s="119">
        <v>15</v>
      </c>
      <c r="F244" s="119">
        <v>4</v>
      </c>
      <c r="G244" s="155">
        <v>2</v>
      </c>
      <c r="H244" s="155">
        <v>0</v>
      </c>
      <c r="I244" s="120" t="s">
        <v>648</v>
      </c>
      <c r="J244" s="133">
        <v>68112</v>
      </c>
      <c r="K244" s="133">
        <v>68112</v>
      </c>
      <c r="L244" s="133">
        <v>68112</v>
      </c>
    </row>
    <row r="245" spans="1:12" x14ac:dyDescent="0.25">
      <c r="A245" s="117" t="s">
        <v>442</v>
      </c>
      <c r="B245" s="118" t="s">
        <v>447</v>
      </c>
      <c r="C245" s="118" t="s">
        <v>645</v>
      </c>
      <c r="D245" s="118" t="s">
        <v>608</v>
      </c>
      <c r="E245" s="117">
        <v>11</v>
      </c>
      <c r="F245" s="117">
        <v>6</v>
      </c>
      <c r="G245" s="154">
        <v>1</v>
      </c>
      <c r="H245" s="154">
        <v>0</v>
      </c>
      <c r="I245" s="118" t="s">
        <v>647</v>
      </c>
      <c r="J245" s="131">
        <v>22135</v>
      </c>
      <c r="K245" s="131">
        <v>22135</v>
      </c>
      <c r="L245" s="131">
        <v>22135</v>
      </c>
    </row>
    <row r="246" spans="1:12" x14ac:dyDescent="0.25">
      <c r="A246" s="119" t="s">
        <v>448</v>
      </c>
      <c r="B246" s="120" t="s">
        <v>449</v>
      </c>
      <c r="C246" s="120" t="s">
        <v>645</v>
      </c>
      <c r="D246" s="120" t="s">
        <v>606</v>
      </c>
      <c r="E246" s="119">
        <v>15</v>
      </c>
      <c r="F246" s="119">
        <v>4</v>
      </c>
      <c r="G246" s="155">
        <v>2</v>
      </c>
      <c r="H246" s="155">
        <v>0</v>
      </c>
      <c r="I246" s="120" t="s">
        <v>649</v>
      </c>
      <c r="J246" s="133">
        <v>26700</v>
      </c>
      <c r="K246" s="133">
        <v>42700</v>
      </c>
      <c r="L246" s="133">
        <v>69700</v>
      </c>
    </row>
    <row r="247" spans="1:12" x14ac:dyDescent="0.25">
      <c r="A247" s="117" t="s">
        <v>448</v>
      </c>
      <c r="B247" s="118" t="s">
        <v>450</v>
      </c>
      <c r="C247" s="118" t="s">
        <v>645</v>
      </c>
      <c r="D247" s="118" t="s">
        <v>608</v>
      </c>
      <c r="E247" s="117">
        <v>12</v>
      </c>
      <c r="F247" s="117">
        <v>11</v>
      </c>
      <c r="G247" s="154">
        <v>0</v>
      </c>
      <c r="H247" s="154">
        <v>0</v>
      </c>
      <c r="I247" s="118" t="s">
        <v>646</v>
      </c>
      <c r="J247" s="131">
        <v>58367</v>
      </c>
      <c r="K247" s="131">
        <v>58367</v>
      </c>
      <c r="L247" s="131">
        <v>58367</v>
      </c>
    </row>
    <row r="248" spans="1:12" x14ac:dyDescent="0.25">
      <c r="A248" s="119" t="s">
        <v>448</v>
      </c>
      <c r="B248" s="120" t="s">
        <v>451</v>
      </c>
      <c r="C248" s="120" t="s">
        <v>645</v>
      </c>
      <c r="D248" s="120" t="s">
        <v>607</v>
      </c>
      <c r="E248" s="119">
        <v>6</v>
      </c>
      <c r="F248" s="119">
        <v>14</v>
      </c>
      <c r="G248" s="155">
        <v>0</v>
      </c>
      <c r="H248" s="155">
        <v>0</v>
      </c>
      <c r="I248" s="120" t="s">
        <v>648</v>
      </c>
      <c r="J248" s="133">
        <v>40311</v>
      </c>
      <c r="K248" s="133">
        <v>40311</v>
      </c>
      <c r="L248" s="133">
        <v>40311</v>
      </c>
    </row>
    <row r="249" spans="1:12" x14ac:dyDescent="0.25">
      <c r="A249" s="117" t="s">
        <v>448</v>
      </c>
      <c r="B249" s="118" t="s">
        <v>452</v>
      </c>
      <c r="C249" s="118" t="s">
        <v>645</v>
      </c>
      <c r="D249" s="118" t="s">
        <v>606</v>
      </c>
      <c r="E249" s="117">
        <v>15</v>
      </c>
      <c r="F249" s="117">
        <v>4</v>
      </c>
      <c r="G249" s="154">
        <v>3</v>
      </c>
      <c r="H249" s="154">
        <v>0</v>
      </c>
      <c r="I249" s="118" t="s">
        <v>646</v>
      </c>
      <c r="J249" s="131">
        <v>52580</v>
      </c>
      <c r="K249" s="131">
        <v>52580</v>
      </c>
      <c r="L249" s="131">
        <v>52580</v>
      </c>
    </row>
    <row r="250" spans="1:12" x14ac:dyDescent="0.25">
      <c r="A250" s="119" t="s">
        <v>448</v>
      </c>
      <c r="B250" s="120" t="s">
        <v>453</v>
      </c>
      <c r="C250" s="120" t="s">
        <v>645</v>
      </c>
      <c r="D250" s="120" t="s">
        <v>606</v>
      </c>
      <c r="E250" s="119">
        <v>14</v>
      </c>
      <c r="F250" s="119">
        <v>4</v>
      </c>
      <c r="G250" s="155">
        <v>1</v>
      </c>
      <c r="H250" s="155">
        <v>0</v>
      </c>
      <c r="I250" s="120" t="s">
        <v>647</v>
      </c>
      <c r="J250" s="133">
        <v>20523</v>
      </c>
      <c r="K250" s="133">
        <v>22444</v>
      </c>
      <c r="L250" s="133">
        <v>24744</v>
      </c>
    </row>
    <row r="251" spans="1:12" x14ac:dyDescent="0.25">
      <c r="A251" s="117" t="s">
        <v>448</v>
      </c>
      <c r="B251" s="118" t="s">
        <v>454</v>
      </c>
      <c r="C251" s="118" t="s">
        <v>645</v>
      </c>
      <c r="D251" s="118" t="s">
        <v>606</v>
      </c>
      <c r="E251" s="117">
        <v>15</v>
      </c>
      <c r="F251" s="117">
        <v>4</v>
      </c>
      <c r="G251" s="154">
        <v>2</v>
      </c>
      <c r="H251" s="154">
        <v>0</v>
      </c>
      <c r="I251" s="118" t="s">
        <v>646</v>
      </c>
      <c r="J251" s="131">
        <v>19740</v>
      </c>
      <c r="K251" s="131">
        <v>28020</v>
      </c>
      <c r="L251" s="131">
        <v>36300</v>
      </c>
    </row>
    <row r="252" spans="1:12" x14ac:dyDescent="0.25">
      <c r="A252" s="119" t="s">
        <v>448</v>
      </c>
      <c r="B252" s="120" t="s">
        <v>455</v>
      </c>
      <c r="C252" s="120" t="s">
        <v>645</v>
      </c>
      <c r="D252" s="120" t="s">
        <v>606</v>
      </c>
      <c r="E252" s="119">
        <v>15</v>
      </c>
      <c r="F252" s="119">
        <v>4</v>
      </c>
      <c r="G252" s="155">
        <v>2</v>
      </c>
      <c r="H252" s="155">
        <v>1</v>
      </c>
      <c r="I252" s="120" t="s">
        <v>646</v>
      </c>
      <c r="J252" s="133">
        <v>41698</v>
      </c>
      <c r="K252" s="133">
        <v>41698</v>
      </c>
      <c r="L252" s="133">
        <v>41698</v>
      </c>
    </row>
    <row r="253" spans="1:12" x14ac:dyDescent="0.25">
      <c r="A253" s="117" t="s">
        <v>448</v>
      </c>
      <c r="B253" s="118" t="s">
        <v>456</v>
      </c>
      <c r="C253" s="118" t="s">
        <v>645</v>
      </c>
      <c r="D253" s="118" t="s">
        <v>606</v>
      </c>
      <c r="E253" s="117">
        <v>15</v>
      </c>
      <c r="F253" s="117">
        <v>4</v>
      </c>
      <c r="G253" s="154">
        <v>1</v>
      </c>
      <c r="H253" s="154">
        <v>0</v>
      </c>
      <c r="I253" s="118" t="s">
        <v>646</v>
      </c>
      <c r="J253" s="131">
        <v>21895</v>
      </c>
      <c r="K253" s="131">
        <v>32675</v>
      </c>
      <c r="L253" s="131">
        <v>43455</v>
      </c>
    </row>
    <row r="254" spans="1:12" x14ac:dyDescent="0.25">
      <c r="A254" s="119" t="s">
        <v>448</v>
      </c>
      <c r="B254" s="120" t="s">
        <v>457</v>
      </c>
      <c r="C254" s="120" t="s">
        <v>645</v>
      </c>
      <c r="D254" s="120" t="s">
        <v>606</v>
      </c>
      <c r="E254" s="119">
        <v>15</v>
      </c>
      <c r="F254" s="119">
        <v>4</v>
      </c>
      <c r="G254" s="155">
        <v>2</v>
      </c>
      <c r="H254" s="155">
        <v>0</v>
      </c>
      <c r="I254" s="120" t="s">
        <v>646</v>
      </c>
      <c r="J254" s="133">
        <v>12806</v>
      </c>
      <c r="K254" s="133">
        <v>18806</v>
      </c>
      <c r="L254" s="133">
        <v>24806</v>
      </c>
    </row>
    <row r="255" spans="1:12" x14ac:dyDescent="0.25">
      <c r="A255" s="117" t="s">
        <v>448</v>
      </c>
      <c r="B255" s="118" t="s">
        <v>458</v>
      </c>
      <c r="C255" s="118" t="s">
        <v>645</v>
      </c>
      <c r="D255" s="118" t="s">
        <v>606</v>
      </c>
      <c r="E255" s="117">
        <v>16</v>
      </c>
      <c r="F255" s="117">
        <v>4</v>
      </c>
      <c r="G255" s="154">
        <v>1</v>
      </c>
      <c r="H255" s="154">
        <v>0</v>
      </c>
      <c r="I255" s="118" t="s">
        <v>646</v>
      </c>
      <c r="J255" s="131">
        <v>49268</v>
      </c>
      <c r="K255" s="131">
        <v>49268</v>
      </c>
      <c r="L255" s="131">
        <v>66593</v>
      </c>
    </row>
    <row r="256" spans="1:12" x14ac:dyDescent="0.25">
      <c r="A256" s="119" t="s">
        <v>448</v>
      </c>
      <c r="B256" s="120" t="s">
        <v>459</v>
      </c>
      <c r="C256" s="120" t="s">
        <v>645</v>
      </c>
      <c r="D256" s="120" t="s">
        <v>163</v>
      </c>
      <c r="E256" s="119">
        <v>15</v>
      </c>
      <c r="F256" s="119">
        <v>5</v>
      </c>
      <c r="G256" s="155">
        <v>1</v>
      </c>
      <c r="H256" s="155">
        <v>0</v>
      </c>
      <c r="I256" s="120" t="s">
        <v>646</v>
      </c>
      <c r="J256" s="133">
        <v>57497</v>
      </c>
      <c r="K256" s="133">
        <v>57497</v>
      </c>
      <c r="L256" s="133">
        <v>88335</v>
      </c>
    </row>
    <row r="257" spans="1:12" x14ac:dyDescent="0.25">
      <c r="A257" s="117" t="s">
        <v>448</v>
      </c>
      <c r="B257" s="118" t="s">
        <v>460</v>
      </c>
      <c r="C257" s="118" t="s">
        <v>645</v>
      </c>
      <c r="D257" s="118" t="s">
        <v>606</v>
      </c>
      <c r="E257" s="117">
        <v>16</v>
      </c>
      <c r="F257" s="117">
        <v>4</v>
      </c>
      <c r="G257" s="154">
        <v>1</v>
      </c>
      <c r="H257" s="154">
        <v>0</v>
      </c>
      <c r="I257" s="118" t="s">
        <v>649</v>
      </c>
      <c r="J257" s="131">
        <v>22013</v>
      </c>
      <c r="K257" s="131">
        <v>31685</v>
      </c>
      <c r="L257" s="131">
        <v>41357</v>
      </c>
    </row>
    <row r="258" spans="1:12" x14ac:dyDescent="0.25">
      <c r="A258" s="119" t="s">
        <v>461</v>
      </c>
      <c r="B258" s="120" t="s">
        <v>462</v>
      </c>
      <c r="C258" s="120" t="s">
        <v>645</v>
      </c>
      <c r="D258" s="120" t="s">
        <v>606</v>
      </c>
      <c r="E258" s="119">
        <v>15</v>
      </c>
      <c r="F258" s="119">
        <v>2</v>
      </c>
      <c r="G258" s="155">
        <v>1</v>
      </c>
      <c r="H258" s="155">
        <v>0</v>
      </c>
      <c r="I258" s="120" t="s">
        <v>649</v>
      </c>
      <c r="J258" s="133">
        <v>19145</v>
      </c>
      <c r="K258" s="133">
        <v>34329</v>
      </c>
      <c r="L258" s="133">
        <v>34329</v>
      </c>
    </row>
    <row r="259" spans="1:12" x14ac:dyDescent="0.25">
      <c r="A259" s="117" t="s">
        <v>463</v>
      </c>
      <c r="B259" s="118" t="s">
        <v>464</v>
      </c>
      <c r="C259" s="118" t="s">
        <v>645</v>
      </c>
      <c r="D259" s="118" t="s">
        <v>606</v>
      </c>
      <c r="E259" s="117">
        <v>15</v>
      </c>
      <c r="F259" s="117">
        <v>4</v>
      </c>
      <c r="G259" s="154">
        <v>1</v>
      </c>
      <c r="H259" s="154">
        <v>0</v>
      </c>
      <c r="I259" s="118" t="s">
        <v>647</v>
      </c>
      <c r="J259" s="131">
        <v>16822</v>
      </c>
      <c r="K259" s="131">
        <v>17559</v>
      </c>
      <c r="L259" s="131">
        <v>22755</v>
      </c>
    </row>
    <row r="260" spans="1:12" x14ac:dyDescent="0.25">
      <c r="A260" s="119" t="s">
        <v>463</v>
      </c>
      <c r="B260" s="120" t="s">
        <v>465</v>
      </c>
      <c r="C260" s="120" t="s">
        <v>645</v>
      </c>
      <c r="D260" s="120" t="s">
        <v>606</v>
      </c>
      <c r="E260" s="119">
        <v>15</v>
      </c>
      <c r="F260" s="119">
        <v>4</v>
      </c>
      <c r="G260" s="155">
        <v>1</v>
      </c>
      <c r="H260" s="155">
        <v>0</v>
      </c>
      <c r="I260" s="120" t="s">
        <v>649</v>
      </c>
      <c r="J260" s="133">
        <v>21393</v>
      </c>
      <c r="K260" s="133">
        <v>22495</v>
      </c>
      <c r="L260" s="133">
        <v>30805</v>
      </c>
    </row>
    <row r="261" spans="1:12" x14ac:dyDescent="0.25">
      <c r="A261" s="117" t="s">
        <v>463</v>
      </c>
      <c r="B261" s="118" t="s">
        <v>466</v>
      </c>
      <c r="C261" s="118" t="s">
        <v>645</v>
      </c>
      <c r="D261" s="118" t="s">
        <v>606</v>
      </c>
      <c r="E261" s="117">
        <v>15</v>
      </c>
      <c r="F261" s="117">
        <v>4</v>
      </c>
      <c r="G261" s="154">
        <v>1</v>
      </c>
      <c r="H261" s="154">
        <v>0</v>
      </c>
      <c r="I261" s="118" t="s">
        <v>646</v>
      </c>
      <c r="J261" s="131">
        <v>17942</v>
      </c>
      <c r="K261" s="131">
        <v>20516</v>
      </c>
      <c r="L261" s="131">
        <v>28564</v>
      </c>
    </row>
    <row r="262" spans="1:12" x14ac:dyDescent="0.25">
      <c r="A262" s="119" t="s">
        <v>463</v>
      </c>
      <c r="B262" s="120" t="s">
        <v>467</v>
      </c>
      <c r="C262" s="120" t="s">
        <v>645</v>
      </c>
      <c r="D262" s="120" t="s">
        <v>606</v>
      </c>
      <c r="E262" s="119">
        <v>15</v>
      </c>
      <c r="F262" s="119">
        <v>4</v>
      </c>
      <c r="G262" s="155">
        <v>1</v>
      </c>
      <c r="H262" s="155">
        <v>0</v>
      </c>
      <c r="I262" s="120" t="s">
        <v>649</v>
      </c>
      <c r="J262" s="133">
        <v>18856</v>
      </c>
      <c r="K262" s="133">
        <v>20872</v>
      </c>
      <c r="L262" s="133">
        <v>34792</v>
      </c>
    </row>
    <row r="263" spans="1:12" x14ac:dyDescent="0.25">
      <c r="A263" s="117" t="s">
        <v>463</v>
      </c>
      <c r="B263" s="118" t="s">
        <v>468</v>
      </c>
      <c r="C263" s="118" t="s">
        <v>645</v>
      </c>
      <c r="D263" s="118" t="s">
        <v>606</v>
      </c>
      <c r="E263" s="117">
        <v>14</v>
      </c>
      <c r="F263" s="117">
        <v>4</v>
      </c>
      <c r="G263" s="154">
        <v>2</v>
      </c>
      <c r="H263" s="154">
        <v>0</v>
      </c>
      <c r="I263" s="118" t="s">
        <v>649</v>
      </c>
      <c r="J263" s="131">
        <v>18199</v>
      </c>
      <c r="K263" s="131">
        <v>19303</v>
      </c>
      <c r="L263" s="131">
        <v>28265</v>
      </c>
    </row>
    <row r="264" spans="1:12" x14ac:dyDescent="0.25">
      <c r="A264" s="119" t="s">
        <v>463</v>
      </c>
      <c r="B264" s="120" t="s">
        <v>469</v>
      </c>
      <c r="C264" s="120" t="s">
        <v>645</v>
      </c>
      <c r="D264" s="120" t="s">
        <v>606</v>
      </c>
      <c r="E264" s="119">
        <v>16</v>
      </c>
      <c r="F264" s="119">
        <v>4</v>
      </c>
      <c r="G264" s="155">
        <v>1</v>
      </c>
      <c r="H264" s="155">
        <v>0</v>
      </c>
      <c r="I264" s="120" t="s">
        <v>646</v>
      </c>
      <c r="J264" s="133">
        <v>30603</v>
      </c>
      <c r="K264" s="133">
        <v>31863</v>
      </c>
      <c r="L264" s="133">
        <v>48663</v>
      </c>
    </row>
    <row r="265" spans="1:12" x14ac:dyDescent="0.25">
      <c r="A265" s="117" t="s">
        <v>470</v>
      </c>
      <c r="B265" s="118" t="s">
        <v>471</v>
      </c>
      <c r="C265" s="118" t="s">
        <v>653</v>
      </c>
      <c r="D265" s="118" t="s">
        <v>606</v>
      </c>
      <c r="E265" s="117">
        <v>15</v>
      </c>
      <c r="F265" s="117">
        <v>4</v>
      </c>
      <c r="G265" s="154">
        <v>1</v>
      </c>
      <c r="H265" s="154">
        <v>0</v>
      </c>
      <c r="I265" s="118" t="s">
        <v>163</v>
      </c>
      <c r="J265" s="131">
        <v>50818</v>
      </c>
      <c r="K265" s="131">
        <v>50818</v>
      </c>
      <c r="L265" s="131">
        <v>63812</v>
      </c>
    </row>
    <row r="266" spans="1:12" x14ac:dyDescent="0.25">
      <c r="A266" s="119" t="s">
        <v>472</v>
      </c>
      <c r="B266" s="120" t="s">
        <v>473</v>
      </c>
      <c r="C266" s="120" t="s">
        <v>645</v>
      </c>
      <c r="D266" s="120" t="s">
        <v>606</v>
      </c>
      <c r="E266" s="119">
        <v>15</v>
      </c>
      <c r="F266" s="119">
        <v>4</v>
      </c>
      <c r="G266" s="155">
        <v>1</v>
      </c>
      <c r="H266" s="155">
        <v>0</v>
      </c>
      <c r="I266" s="120" t="s">
        <v>647</v>
      </c>
      <c r="J266" s="133">
        <v>17481</v>
      </c>
      <c r="K266" s="133">
        <v>17481</v>
      </c>
      <c r="L266" s="133">
        <v>41600</v>
      </c>
    </row>
    <row r="267" spans="1:12" x14ac:dyDescent="0.25">
      <c r="A267" s="117" t="s">
        <v>472</v>
      </c>
      <c r="B267" s="118" t="s">
        <v>474</v>
      </c>
      <c r="C267" s="118" t="s">
        <v>645</v>
      </c>
      <c r="D267" s="118" t="s">
        <v>607</v>
      </c>
      <c r="E267" s="117">
        <v>10</v>
      </c>
      <c r="F267" s="117">
        <v>7</v>
      </c>
      <c r="G267" s="154">
        <v>0</v>
      </c>
      <c r="H267" s="154">
        <v>0</v>
      </c>
      <c r="I267" s="118" t="s">
        <v>646</v>
      </c>
      <c r="J267" s="131">
        <v>56093</v>
      </c>
      <c r="K267" s="131">
        <v>56093</v>
      </c>
      <c r="L267" s="131">
        <v>56093</v>
      </c>
    </row>
    <row r="268" spans="1:12" x14ac:dyDescent="0.25">
      <c r="A268" s="119" t="s">
        <v>472</v>
      </c>
      <c r="B268" s="120" t="s">
        <v>475</v>
      </c>
      <c r="C268" s="120" t="s">
        <v>650</v>
      </c>
      <c r="D268" s="120" t="s">
        <v>606</v>
      </c>
      <c r="E268" s="119">
        <v>15</v>
      </c>
      <c r="F268" s="119">
        <v>4</v>
      </c>
      <c r="G268" s="155">
        <v>1</v>
      </c>
      <c r="H268" s="155">
        <v>0</v>
      </c>
      <c r="I268" s="120" t="s">
        <v>649</v>
      </c>
      <c r="J268" s="133">
        <v>26895</v>
      </c>
      <c r="K268" s="133">
        <v>26895</v>
      </c>
      <c r="L268" s="133">
        <v>73158</v>
      </c>
    </row>
    <row r="269" spans="1:12" x14ac:dyDescent="0.25">
      <c r="A269" s="117" t="s">
        <v>472</v>
      </c>
      <c r="B269" s="118" t="s">
        <v>476</v>
      </c>
      <c r="C269" s="118" t="s">
        <v>650</v>
      </c>
      <c r="D269" s="118" t="s">
        <v>606</v>
      </c>
      <c r="E269" s="117">
        <v>16</v>
      </c>
      <c r="F269" s="117">
        <v>4</v>
      </c>
      <c r="G269" s="154">
        <v>1</v>
      </c>
      <c r="H269" s="154">
        <v>0</v>
      </c>
      <c r="I269" s="118" t="s">
        <v>649</v>
      </c>
      <c r="J269" s="131">
        <v>47828</v>
      </c>
      <c r="K269" s="131">
        <v>47828</v>
      </c>
      <c r="L269" s="131">
        <v>47828</v>
      </c>
    </row>
    <row r="270" spans="1:12" x14ac:dyDescent="0.25">
      <c r="A270" s="119" t="s">
        <v>472</v>
      </c>
      <c r="B270" s="120" t="s">
        <v>477</v>
      </c>
      <c r="C270" s="120" t="s">
        <v>645</v>
      </c>
      <c r="D270" s="120" t="s">
        <v>608</v>
      </c>
      <c r="E270" s="119">
        <v>12</v>
      </c>
      <c r="F270" s="119">
        <v>8</v>
      </c>
      <c r="G270" s="155">
        <v>0</v>
      </c>
      <c r="H270" s="155">
        <v>0</v>
      </c>
      <c r="I270" s="120" t="s">
        <v>647</v>
      </c>
      <c r="J270" s="133">
        <v>48000</v>
      </c>
      <c r="K270" s="133">
        <v>48000</v>
      </c>
      <c r="L270" s="133">
        <v>48000</v>
      </c>
    </row>
    <row r="271" spans="1:12" x14ac:dyDescent="0.25">
      <c r="A271" s="117" t="s">
        <v>472</v>
      </c>
      <c r="B271" s="118" t="s">
        <v>478</v>
      </c>
      <c r="C271" s="118" t="s">
        <v>645</v>
      </c>
      <c r="D271" s="118" t="s">
        <v>606</v>
      </c>
      <c r="E271" s="117">
        <v>15</v>
      </c>
      <c r="F271" s="117">
        <v>4</v>
      </c>
      <c r="G271" s="154">
        <v>1</v>
      </c>
      <c r="H271" s="154">
        <v>0</v>
      </c>
      <c r="I271" s="118" t="s">
        <v>646</v>
      </c>
      <c r="J271" s="131">
        <v>14354</v>
      </c>
      <c r="K271" s="131">
        <v>14354</v>
      </c>
      <c r="L271" s="131">
        <v>37705</v>
      </c>
    </row>
    <row r="272" spans="1:12" x14ac:dyDescent="0.25">
      <c r="A272" s="119" t="s">
        <v>472</v>
      </c>
      <c r="B272" s="120" t="s">
        <v>479</v>
      </c>
      <c r="C272" s="120" t="s">
        <v>645</v>
      </c>
      <c r="D272" s="120" t="s">
        <v>606</v>
      </c>
      <c r="E272" s="119">
        <v>15</v>
      </c>
      <c r="F272" s="119">
        <v>4</v>
      </c>
      <c r="G272" s="155">
        <v>1</v>
      </c>
      <c r="H272" s="155">
        <v>0</v>
      </c>
      <c r="I272" s="120" t="s">
        <v>647</v>
      </c>
      <c r="J272" s="133">
        <v>24571</v>
      </c>
      <c r="K272" s="133">
        <v>24571</v>
      </c>
      <c r="L272" s="133">
        <v>50011</v>
      </c>
    </row>
    <row r="273" spans="1:12" x14ac:dyDescent="0.25">
      <c r="A273" s="117" t="s">
        <v>472</v>
      </c>
      <c r="B273" s="118" t="s">
        <v>480</v>
      </c>
      <c r="C273" s="118" t="s">
        <v>650</v>
      </c>
      <c r="D273" s="118" t="s">
        <v>606</v>
      </c>
      <c r="E273" s="117">
        <v>15</v>
      </c>
      <c r="F273" s="117">
        <v>4</v>
      </c>
      <c r="G273" s="154">
        <v>1</v>
      </c>
      <c r="H273" s="154">
        <v>0</v>
      </c>
      <c r="I273" s="118" t="s">
        <v>648</v>
      </c>
      <c r="J273" s="131">
        <v>37339</v>
      </c>
      <c r="K273" s="131">
        <v>66188</v>
      </c>
      <c r="L273" s="131">
        <v>66188</v>
      </c>
    </row>
    <row r="274" spans="1:12" x14ac:dyDescent="0.25">
      <c r="A274" s="119" t="s">
        <v>481</v>
      </c>
      <c r="B274" s="120" t="s">
        <v>482</v>
      </c>
      <c r="C274" s="120" t="s">
        <v>645</v>
      </c>
      <c r="D274" s="120" t="s">
        <v>606</v>
      </c>
      <c r="E274" s="119">
        <v>16</v>
      </c>
      <c r="F274" s="119">
        <v>4</v>
      </c>
      <c r="G274" s="155">
        <v>1</v>
      </c>
      <c r="H274" s="155">
        <v>0</v>
      </c>
      <c r="I274" s="120" t="s">
        <v>646</v>
      </c>
      <c r="J274" s="133">
        <v>16102</v>
      </c>
      <c r="K274" s="133">
        <v>18166</v>
      </c>
      <c r="L274" s="133">
        <v>18166</v>
      </c>
    </row>
    <row r="275" spans="1:12" x14ac:dyDescent="0.25">
      <c r="A275" s="117" t="s">
        <v>481</v>
      </c>
      <c r="B275" s="118" t="s">
        <v>483</v>
      </c>
      <c r="C275" s="118" t="s">
        <v>645</v>
      </c>
      <c r="D275" s="118" t="s">
        <v>606</v>
      </c>
      <c r="E275" s="117">
        <v>16</v>
      </c>
      <c r="F275" s="117">
        <v>4</v>
      </c>
      <c r="G275" s="154">
        <v>1</v>
      </c>
      <c r="H275" s="154">
        <v>0</v>
      </c>
      <c r="I275" s="118" t="s">
        <v>649</v>
      </c>
      <c r="J275" s="131">
        <v>12936</v>
      </c>
      <c r="K275" s="131">
        <v>25446</v>
      </c>
      <c r="L275" s="131">
        <v>28731</v>
      </c>
    </row>
    <row r="276" spans="1:12" x14ac:dyDescent="0.25">
      <c r="A276" s="119" t="s">
        <v>481</v>
      </c>
      <c r="B276" s="120" t="s">
        <v>484</v>
      </c>
      <c r="C276" s="120" t="s">
        <v>645</v>
      </c>
      <c r="D276" s="120" t="s">
        <v>606</v>
      </c>
      <c r="E276" s="119">
        <v>16</v>
      </c>
      <c r="F276" s="119">
        <v>4</v>
      </c>
      <c r="G276" s="155">
        <v>1</v>
      </c>
      <c r="H276" s="155">
        <v>0</v>
      </c>
      <c r="I276" s="120" t="s">
        <v>649</v>
      </c>
      <c r="J276" s="133">
        <v>14270</v>
      </c>
      <c r="K276" s="133">
        <v>16661</v>
      </c>
      <c r="L276" s="133">
        <v>23087</v>
      </c>
    </row>
    <row r="277" spans="1:12" x14ac:dyDescent="0.25">
      <c r="A277" s="117" t="s">
        <v>481</v>
      </c>
      <c r="B277" s="118" t="s">
        <v>485</v>
      </c>
      <c r="C277" s="118" t="s">
        <v>645</v>
      </c>
      <c r="D277" s="118" t="s">
        <v>606</v>
      </c>
      <c r="E277" s="117">
        <v>16</v>
      </c>
      <c r="F277" s="117">
        <v>4</v>
      </c>
      <c r="G277" s="154">
        <v>2</v>
      </c>
      <c r="H277" s="154">
        <v>0</v>
      </c>
      <c r="I277" s="118" t="s">
        <v>647</v>
      </c>
      <c r="J277" s="131">
        <v>10730</v>
      </c>
      <c r="K277" s="131">
        <v>12838</v>
      </c>
      <c r="L277" s="131">
        <v>13348</v>
      </c>
    </row>
    <row r="278" spans="1:12" x14ac:dyDescent="0.25">
      <c r="A278" s="119" t="s">
        <v>481</v>
      </c>
      <c r="B278" s="120" t="s">
        <v>486</v>
      </c>
      <c r="C278" s="120" t="s">
        <v>645</v>
      </c>
      <c r="D278" s="120" t="s">
        <v>606</v>
      </c>
      <c r="E278" s="119">
        <v>16</v>
      </c>
      <c r="F278" s="119">
        <v>4</v>
      </c>
      <c r="G278" s="155">
        <v>1</v>
      </c>
      <c r="H278" s="155">
        <v>0</v>
      </c>
      <c r="I278" s="120" t="s">
        <v>647</v>
      </c>
      <c r="J278" s="133">
        <v>10806</v>
      </c>
      <c r="K278" s="133">
        <v>14766</v>
      </c>
      <c r="L278" s="133">
        <v>15829</v>
      </c>
    </row>
    <row r="279" spans="1:12" x14ac:dyDescent="0.25">
      <c r="A279" s="117" t="s">
        <v>481</v>
      </c>
      <c r="B279" s="118" t="s">
        <v>487</v>
      </c>
      <c r="C279" s="118" t="s">
        <v>645</v>
      </c>
      <c r="D279" s="118" t="s">
        <v>606</v>
      </c>
      <c r="E279" s="117">
        <v>16</v>
      </c>
      <c r="F279" s="117">
        <v>4</v>
      </c>
      <c r="G279" s="154">
        <v>0</v>
      </c>
      <c r="H279" s="154">
        <v>0</v>
      </c>
      <c r="I279" s="118" t="s">
        <v>649</v>
      </c>
      <c r="J279" s="131">
        <v>7622</v>
      </c>
      <c r="K279" s="131">
        <v>9806</v>
      </c>
      <c r="L279" s="131">
        <v>12874</v>
      </c>
    </row>
    <row r="280" spans="1:12" x14ac:dyDescent="0.25">
      <c r="A280" s="119" t="s">
        <v>481</v>
      </c>
      <c r="B280" s="120" t="s">
        <v>565</v>
      </c>
      <c r="C280" s="120" t="s">
        <v>645</v>
      </c>
      <c r="D280" s="120" t="s">
        <v>607</v>
      </c>
      <c r="E280" s="119">
        <v>10</v>
      </c>
      <c r="F280" s="119">
        <v>7</v>
      </c>
      <c r="G280" s="155">
        <v>0</v>
      </c>
      <c r="H280" s="155">
        <v>0</v>
      </c>
      <c r="I280" s="120" t="s">
        <v>646</v>
      </c>
      <c r="J280" s="133">
        <v>62762</v>
      </c>
      <c r="K280" s="133">
        <v>62762</v>
      </c>
      <c r="L280" s="133">
        <v>62762</v>
      </c>
    </row>
    <row r="281" spans="1:12" x14ac:dyDescent="0.25">
      <c r="A281" s="117" t="s">
        <v>481</v>
      </c>
      <c r="B281" s="118" t="s">
        <v>488</v>
      </c>
      <c r="C281" s="118" t="s">
        <v>645</v>
      </c>
      <c r="D281" s="118" t="s">
        <v>607</v>
      </c>
      <c r="E281" s="117">
        <v>10</v>
      </c>
      <c r="F281" s="117">
        <v>7</v>
      </c>
      <c r="G281" s="154">
        <v>0</v>
      </c>
      <c r="H281" s="154">
        <v>0</v>
      </c>
      <c r="I281" s="118" t="s">
        <v>646</v>
      </c>
      <c r="J281" s="131">
        <v>61954</v>
      </c>
      <c r="K281" s="131">
        <v>61954</v>
      </c>
      <c r="L281" s="131">
        <v>61954</v>
      </c>
    </row>
    <row r="282" spans="1:12" x14ac:dyDescent="0.25">
      <c r="A282" s="119" t="s">
        <v>481</v>
      </c>
      <c r="B282" s="120" t="s">
        <v>490</v>
      </c>
      <c r="C282" s="120" t="s">
        <v>645</v>
      </c>
      <c r="D282" s="120" t="s">
        <v>606</v>
      </c>
      <c r="E282" s="119">
        <v>16</v>
      </c>
      <c r="F282" s="119">
        <v>4</v>
      </c>
      <c r="G282" s="155">
        <v>0</v>
      </c>
      <c r="H282" s="155">
        <v>0</v>
      </c>
      <c r="I282" s="120" t="s">
        <v>646</v>
      </c>
      <c r="J282" s="133">
        <v>10063</v>
      </c>
      <c r="K282" s="133">
        <v>12013</v>
      </c>
      <c r="L282" s="133">
        <v>13573</v>
      </c>
    </row>
    <row r="283" spans="1:12" x14ac:dyDescent="0.25">
      <c r="A283" s="117" t="s">
        <v>481</v>
      </c>
      <c r="B283" s="118" t="s">
        <v>491</v>
      </c>
      <c r="C283" s="118" t="s">
        <v>645</v>
      </c>
      <c r="D283" s="118" t="s">
        <v>606</v>
      </c>
      <c r="E283" s="117">
        <v>16</v>
      </c>
      <c r="F283" s="117">
        <v>4</v>
      </c>
      <c r="G283" s="154">
        <v>1</v>
      </c>
      <c r="H283" s="154">
        <v>0</v>
      </c>
      <c r="I283" s="118" t="s">
        <v>647</v>
      </c>
      <c r="J283" s="131">
        <v>15623</v>
      </c>
      <c r="K283" s="131">
        <v>18327</v>
      </c>
      <c r="L283" s="131">
        <v>21629</v>
      </c>
    </row>
    <row r="284" spans="1:12" x14ac:dyDescent="0.25">
      <c r="A284" s="119" t="s">
        <v>481</v>
      </c>
      <c r="B284" s="120" t="s">
        <v>492</v>
      </c>
      <c r="C284" s="120" t="s">
        <v>645</v>
      </c>
      <c r="D284" s="120" t="s">
        <v>606</v>
      </c>
      <c r="E284" s="119">
        <v>16</v>
      </c>
      <c r="F284" s="119">
        <v>5</v>
      </c>
      <c r="G284" s="155">
        <v>1</v>
      </c>
      <c r="H284" s="155">
        <v>0</v>
      </c>
      <c r="I284" s="120" t="s">
        <v>647</v>
      </c>
      <c r="J284" s="133">
        <v>20152</v>
      </c>
      <c r="K284" s="133">
        <v>25184</v>
      </c>
      <c r="L284" s="133">
        <v>25184</v>
      </c>
    </row>
    <row r="285" spans="1:12" x14ac:dyDescent="0.25">
      <c r="A285" s="117" t="s">
        <v>481</v>
      </c>
      <c r="B285" s="118" t="s">
        <v>493</v>
      </c>
      <c r="C285" s="118" t="s">
        <v>645</v>
      </c>
      <c r="D285" s="118" t="s">
        <v>606</v>
      </c>
      <c r="E285" s="117">
        <v>16</v>
      </c>
      <c r="F285" s="117">
        <v>4</v>
      </c>
      <c r="G285" s="154">
        <v>0</v>
      </c>
      <c r="H285" s="154">
        <v>0</v>
      </c>
      <c r="I285" s="118" t="s">
        <v>647</v>
      </c>
      <c r="J285" s="131">
        <v>18244</v>
      </c>
      <c r="K285" s="131">
        <v>20029</v>
      </c>
      <c r="L285" s="131">
        <v>21848</v>
      </c>
    </row>
    <row r="286" spans="1:12" x14ac:dyDescent="0.25">
      <c r="A286" s="119" t="s">
        <v>481</v>
      </c>
      <c r="B286" s="120" t="s">
        <v>494</v>
      </c>
      <c r="C286" s="120" t="s">
        <v>645</v>
      </c>
      <c r="D286" s="120" t="s">
        <v>606</v>
      </c>
      <c r="E286" s="119">
        <v>16</v>
      </c>
      <c r="F286" s="119">
        <v>4</v>
      </c>
      <c r="G286" s="155">
        <v>1</v>
      </c>
      <c r="H286" s="155">
        <v>0</v>
      </c>
      <c r="I286" s="120" t="s">
        <v>649</v>
      </c>
      <c r="J286" s="133">
        <v>13456</v>
      </c>
      <c r="K286" s="133">
        <v>13456</v>
      </c>
      <c r="L286" s="133">
        <v>27136</v>
      </c>
    </row>
    <row r="287" spans="1:12" x14ac:dyDescent="0.25">
      <c r="A287" s="117" t="s">
        <v>481</v>
      </c>
      <c r="B287" s="118" t="s">
        <v>495</v>
      </c>
      <c r="C287" s="118" t="s">
        <v>645</v>
      </c>
      <c r="D287" s="118" t="s">
        <v>606</v>
      </c>
      <c r="E287" s="117">
        <v>16</v>
      </c>
      <c r="F287" s="117">
        <v>4</v>
      </c>
      <c r="G287" s="154">
        <v>1</v>
      </c>
      <c r="H287" s="154">
        <v>1</v>
      </c>
      <c r="I287" s="118" t="s">
        <v>647</v>
      </c>
      <c r="J287" s="131">
        <v>11775</v>
      </c>
      <c r="K287" s="131">
        <v>14545</v>
      </c>
      <c r="L287" s="131">
        <v>15100</v>
      </c>
    </row>
    <row r="288" spans="1:12" x14ac:dyDescent="0.25">
      <c r="A288" s="119" t="s">
        <v>481</v>
      </c>
      <c r="B288" s="120" t="s">
        <v>496</v>
      </c>
      <c r="C288" s="120" t="s">
        <v>650</v>
      </c>
      <c r="D288" s="120" t="s">
        <v>606</v>
      </c>
      <c r="E288" s="119">
        <v>16</v>
      </c>
      <c r="F288" s="119">
        <v>4</v>
      </c>
      <c r="G288" s="155">
        <v>0</v>
      </c>
      <c r="H288" s="155">
        <v>0</v>
      </c>
      <c r="I288" s="120" t="s">
        <v>648</v>
      </c>
      <c r="J288" s="133">
        <v>27112</v>
      </c>
      <c r="K288" s="133">
        <v>29064</v>
      </c>
      <c r="L288" s="133">
        <v>31401</v>
      </c>
    </row>
    <row r="289" spans="1:12" x14ac:dyDescent="0.25">
      <c r="A289" s="117" t="s">
        <v>481</v>
      </c>
      <c r="B289" s="118" t="s">
        <v>497</v>
      </c>
      <c r="C289" s="118" t="s">
        <v>645</v>
      </c>
      <c r="D289" s="118" t="s">
        <v>606</v>
      </c>
      <c r="E289" s="117">
        <v>15</v>
      </c>
      <c r="F289" s="117">
        <v>6</v>
      </c>
      <c r="G289" s="154">
        <v>0</v>
      </c>
      <c r="H289" s="154">
        <v>0</v>
      </c>
      <c r="I289" s="118" t="s">
        <v>646</v>
      </c>
      <c r="J289" s="131">
        <v>58409</v>
      </c>
      <c r="K289" s="131">
        <v>58409</v>
      </c>
      <c r="L289" s="131">
        <v>58409</v>
      </c>
    </row>
    <row r="290" spans="1:12" x14ac:dyDescent="0.25">
      <c r="A290" s="119" t="s">
        <v>481</v>
      </c>
      <c r="B290" s="120" t="s">
        <v>498</v>
      </c>
      <c r="C290" s="120" t="s">
        <v>645</v>
      </c>
      <c r="D290" s="120" t="s">
        <v>606</v>
      </c>
      <c r="E290" s="119">
        <v>16</v>
      </c>
      <c r="F290" s="119">
        <v>4</v>
      </c>
      <c r="G290" s="155">
        <v>4</v>
      </c>
      <c r="H290" s="155">
        <v>0</v>
      </c>
      <c r="I290" s="120" t="s">
        <v>646</v>
      </c>
      <c r="J290" s="133">
        <v>17710</v>
      </c>
      <c r="K290" s="133">
        <v>19942</v>
      </c>
      <c r="L290" s="133">
        <v>28510</v>
      </c>
    </row>
    <row r="291" spans="1:12" x14ac:dyDescent="0.25">
      <c r="A291" s="117" t="s">
        <v>481</v>
      </c>
      <c r="B291" s="118" t="s">
        <v>499</v>
      </c>
      <c r="C291" s="118" t="s">
        <v>645</v>
      </c>
      <c r="D291" s="118" t="s">
        <v>606</v>
      </c>
      <c r="E291" s="117">
        <v>16</v>
      </c>
      <c r="F291" s="117">
        <v>4</v>
      </c>
      <c r="G291" s="154">
        <v>2</v>
      </c>
      <c r="H291" s="154">
        <v>0</v>
      </c>
      <c r="I291" s="118" t="s">
        <v>647</v>
      </c>
      <c r="J291" s="131">
        <v>15815</v>
      </c>
      <c r="K291" s="131">
        <v>19631</v>
      </c>
      <c r="L291" s="131">
        <v>23659</v>
      </c>
    </row>
    <row r="292" spans="1:12" x14ac:dyDescent="0.25">
      <c r="A292" s="119" t="s">
        <v>481</v>
      </c>
      <c r="B292" s="120" t="s">
        <v>500</v>
      </c>
      <c r="C292" s="120" t="s">
        <v>650</v>
      </c>
      <c r="D292" s="120" t="s">
        <v>606</v>
      </c>
      <c r="E292" s="119">
        <v>17</v>
      </c>
      <c r="F292" s="119">
        <v>4</v>
      </c>
      <c r="G292" s="155">
        <v>1</v>
      </c>
      <c r="H292" s="155">
        <v>0</v>
      </c>
      <c r="I292" s="120" t="s">
        <v>648</v>
      </c>
      <c r="J292" s="133">
        <v>19620</v>
      </c>
      <c r="K292" s="133">
        <v>19620</v>
      </c>
      <c r="L292" s="133">
        <v>47814</v>
      </c>
    </row>
    <row r="293" spans="1:12" x14ac:dyDescent="0.25">
      <c r="A293" s="117" t="s">
        <v>481</v>
      </c>
      <c r="B293" s="118" t="s">
        <v>501</v>
      </c>
      <c r="C293" s="118" t="s">
        <v>645</v>
      </c>
      <c r="D293" s="118" t="s">
        <v>609</v>
      </c>
      <c r="E293" s="117">
        <v>16</v>
      </c>
      <c r="F293" s="117">
        <v>2</v>
      </c>
      <c r="G293" s="154">
        <v>1</v>
      </c>
      <c r="H293" s="154">
        <v>0</v>
      </c>
      <c r="I293" s="118" t="s">
        <v>647</v>
      </c>
      <c r="J293" s="131">
        <v>18803</v>
      </c>
      <c r="K293" s="131">
        <v>28440</v>
      </c>
      <c r="L293" s="131">
        <v>28440</v>
      </c>
    </row>
    <row r="294" spans="1:12" x14ac:dyDescent="0.25">
      <c r="A294" s="119" t="s">
        <v>481</v>
      </c>
      <c r="B294" s="120" t="s">
        <v>502</v>
      </c>
      <c r="C294" s="120" t="s">
        <v>650</v>
      </c>
      <c r="D294" s="120" t="s">
        <v>606</v>
      </c>
      <c r="E294" s="119">
        <v>16</v>
      </c>
      <c r="F294" s="119">
        <v>4</v>
      </c>
      <c r="G294" s="155">
        <v>1</v>
      </c>
      <c r="H294" s="155">
        <v>0</v>
      </c>
      <c r="I294" s="120" t="s">
        <v>648</v>
      </c>
      <c r="J294" s="133">
        <v>29957</v>
      </c>
      <c r="K294" s="133">
        <v>29957</v>
      </c>
      <c r="L294" s="133">
        <v>54857</v>
      </c>
    </row>
    <row r="295" spans="1:12" x14ac:dyDescent="0.25">
      <c r="A295" s="117" t="s">
        <v>481</v>
      </c>
      <c r="B295" s="118" t="s">
        <v>503</v>
      </c>
      <c r="C295" s="118" t="s">
        <v>650</v>
      </c>
      <c r="D295" s="118" t="s">
        <v>606</v>
      </c>
      <c r="E295" s="117">
        <v>16</v>
      </c>
      <c r="F295" s="117">
        <v>4</v>
      </c>
      <c r="G295" s="154">
        <v>1</v>
      </c>
      <c r="H295" s="154">
        <v>0</v>
      </c>
      <c r="I295" s="118" t="s">
        <v>163</v>
      </c>
      <c r="J295" s="131">
        <v>17224</v>
      </c>
      <c r="K295" s="131">
        <v>44152</v>
      </c>
      <c r="L295" s="131">
        <v>44152</v>
      </c>
    </row>
    <row r="296" spans="1:12" x14ac:dyDescent="0.25">
      <c r="A296" s="119" t="s">
        <v>481</v>
      </c>
      <c r="B296" s="120" t="s">
        <v>504</v>
      </c>
      <c r="C296" s="120" t="s">
        <v>645</v>
      </c>
      <c r="D296" s="120" t="s">
        <v>606</v>
      </c>
      <c r="E296" s="119">
        <v>16</v>
      </c>
      <c r="F296" s="119">
        <v>4</v>
      </c>
      <c r="G296" s="155">
        <v>1</v>
      </c>
      <c r="H296" s="155">
        <v>0</v>
      </c>
      <c r="I296" s="120" t="s">
        <v>647</v>
      </c>
      <c r="J296" s="133">
        <v>17960</v>
      </c>
      <c r="K296" s="133">
        <v>19884</v>
      </c>
      <c r="L296" s="133">
        <v>20838</v>
      </c>
    </row>
    <row r="297" spans="1:12" x14ac:dyDescent="0.25">
      <c r="A297" s="117" t="s">
        <v>481</v>
      </c>
      <c r="B297" s="118" t="s">
        <v>505</v>
      </c>
      <c r="C297" s="118" t="s">
        <v>650</v>
      </c>
      <c r="D297" s="118" t="s">
        <v>606</v>
      </c>
      <c r="E297" s="117">
        <v>20</v>
      </c>
      <c r="F297" s="117">
        <v>4</v>
      </c>
      <c r="G297" s="154">
        <v>0</v>
      </c>
      <c r="H297" s="154">
        <v>0</v>
      </c>
      <c r="I297" s="118" t="s">
        <v>163</v>
      </c>
      <c r="J297" s="131">
        <v>53464</v>
      </c>
      <c r="K297" s="131">
        <v>53464</v>
      </c>
      <c r="L297" s="131">
        <v>75429</v>
      </c>
    </row>
    <row r="298" spans="1:12" x14ac:dyDescent="0.25">
      <c r="A298" s="119" t="s">
        <v>481</v>
      </c>
      <c r="B298" s="120" t="s">
        <v>506</v>
      </c>
      <c r="C298" s="120" t="s">
        <v>645</v>
      </c>
      <c r="D298" s="120" t="s">
        <v>606</v>
      </c>
      <c r="E298" s="119">
        <v>16</v>
      </c>
      <c r="F298" s="119">
        <v>4</v>
      </c>
      <c r="G298" s="155">
        <v>1</v>
      </c>
      <c r="H298" s="155">
        <v>0</v>
      </c>
      <c r="I298" s="120" t="s">
        <v>647</v>
      </c>
      <c r="J298" s="133">
        <v>7888</v>
      </c>
      <c r="K298" s="133">
        <v>7888</v>
      </c>
      <c r="L298" s="133">
        <v>10176</v>
      </c>
    </row>
    <row r="299" spans="1:12" x14ac:dyDescent="0.25">
      <c r="A299" s="117" t="s">
        <v>507</v>
      </c>
      <c r="B299" s="118" t="s">
        <v>508</v>
      </c>
      <c r="C299" s="118" t="s">
        <v>650</v>
      </c>
      <c r="D299" s="118" t="s">
        <v>606</v>
      </c>
      <c r="E299" s="117">
        <v>16</v>
      </c>
      <c r="F299" s="117">
        <v>4</v>
      </c>
      <c r="G299" s="154">
        <v>2</v>
      </c>
      <c r="H299" s="154">
        <v>0</v>
      </c>
      <c r="I299" s="118" t="s">
        <v>648</v>
      </c>
      <c r="J299" s="131">
        <v>29925</v>
      </c>
      <c r="K299" s="131">
        <v>29925</v>
      </c>
      <c r="L299" s="131">
        <v>50325</v>
      </c>
    </row>
    <row r="300" spans="1:12" x14ac:dyDescent="0.25">
      <c r="A300" s="119" t="s">
        <v>507</v>
      </c>
      <c r="B300" s="120" t="s">
        <v>509</v>
      </c>
      <c r="C300" s="120" t="s">
        <v>645</v>
      </c>
      <c r="D300" s="120" t="s">
        <v>608</v>
      </c>
      <c r="E300" s="119">
        <v>12</v>
      </c>
      <c r="F300" s="119">
        <v>4</v>
      </c>
      <c r="G300" s="155">
        <v>1</v>
      </c>
      <c r="H300" s="155">
        <v>0</v>
      </c>
      <c r="I300" s="120" t="s">
        <v>646</v>
      </c>
      <c r="J300" s="133">
        <v>56611</v>
      </c>
      <c r="K300" s="133">
        <v>56611</v>
      </c>
      <c r="L300" s="133">
        <v>56611</v>
      </c>
    </row>
    <row r="301" spans="1:12" x14ac:dyDescent="0.25">
      <c r="A301" s="117" t="s">
        <v>507</v>
      </c>
      <c r="B301" s="118" t="s">
        <v>510</v>
      </c>
      <c r="C301" s="118" t="s">
        <v>645</v>
      </c>
      <c r="D301" s="118" t="s">
        <v>606</v>
      </c>
      <c r="E301" s="117">
        <v>15</v>
      </c>
      <c r="F301" s="117">
        <v>4</v>
      </c>
      <c r="G301" s="154">
        <v>0</v>
      </c>
      <c r="H301" s="154">
        <v>0</v>
      </c>
      <c r="I301" s="118" t="s">
        <v>649</v>
      </c>
      <c r="J301" s="131">
        <v>20962</v>
      </c>
      <c r="K301" s="131">
        <v>20962</v>
      </c>
      <c r="L301" s="131">
        <v>37440</v>
      </c>
    </row>
    <row r="302" spans="1:12" x14ac:dyDescent="0.25">
      <c r="A302" s="119" t="s">
        <v>507</v>
      </c>
      <c r="B302" s="120" t="s">
        <v>511</v>
      </c>
      <c r="C302" s="120" t="s">
        <v>650</v>
      </c>
      <c r="D302" s="120" t="s">
        <v>606</v>
      </c>
      <c r="E302" s="119">
        <v>15</v>
      </c>
      <c r="F302" s="119">
        <v>5</v>
      </c>
      <c r="G302" s="155">
        <v>0</v>
      </c>
      <c r="H302" s="155">
        <v>0</v>
      </c>
      <c r="I302" s="120" t="s">
        <v>649</v>
      </c>
      <c r="J302" s="133">
        <v>63035</v>
      </c>
      <c r="K302" s="133">
        <v>63035</v>
      </c>
      <c r="L302" s="133">
        <v>63035</v>
      </c>
    </row>
    <row r="303" spans="1:12" x14ac:dyDescent="0.25">
      <c r="A303" s="117" t="s">
        <v>507</v>
      </c>
      <c r="B303" s="118" t="s">
        <v>512</v>
      </c>
      <c r="C303" s="118" t="s">
        <v>645</v>
      </c>
      <c r="D303" s="118" t="s">
        <v>606</v>
      </c>
      <c r="E303" s="117">
        <v>16</v>
      </c>
      <c r="F303" s="117">
        <v>4</v>
      </c>
      <c r="G303" s="154">
        <v>0</v>
      </c>
      <c r="H303" s="154">
        <v>0</v>
      </c>
      <c r="I303" s="118" t="s">
        <v>649</v>
      </c>
      <c r="J303" s="131">
        <v>16198</v>
      </c>
      <c r="K303" s="131">
        <v>21160</v>
      </c>
      <c r="L303" s="131">
        <v>31574</v>
      </c>
    </row>
    <row r="304" spans="1:12" x14ac:dyDescent="0.25">
      <c r="A304" s="119" t="s">
        <v>507</v>
      </c>
      <c r="B304" s="120" t="s">
        <v>513</v>
      </c>
      <c r="C304" s="120" t="s">
        <v>645</v>
      </c>
      <c r="D304" s="120" t="s">
        <v>606</v>
      </c>
      <c r="E304" s="119">
        <v>15</v>
      </c>
      <c r="F304" s="119">
        <v>4</v>
      </c>
      <c r="G304" s="155">
        <v>0</v>
      </c>
      <c r="H304" s="155">
        <v>0</v>
      </c>
      <c r="I304" s="120" t="s">
        <v>649</v>
      </c>
      <c r="J304" s="133">
        <v>18392</v>
      </c>
      <c r="K304" s="133">
        <v>18392</v>
      </c>
      <c r="L304" s="133">
        <v>36218</v>
      </c>
    </row>
    <row r="305" spans="1:12" x14ac:dyDescent="0.25">
      <c r="A305" s="117" t="s">
        <v>514</v>
      </c>
      <c r="B305" s="118" t="s">
        <v>515</v>
      </c>
      <c r="C305" s="118" t="s">
        <v>645</v>
      </c>
      <c r="D305" s="118" t="s">
        <v>606</v>
      </c>
      <c r="E305" s="117">
        <v>16</v>
      </c>
      <c r="F305" s="117">
        <v>6</v>
      </c>
      <c r="G305" s="154">
        <v>0</v>
      </c>
      <c r="H305" s="154">
        <v>0</v>
      </c>
      <c r="I305" s="118" t="s">
        <v>646</v>
      </c>
      <c r="J305" s="131">
        <v>58836</v>
      </c>
      <c r="K305" s="131">
        <v>83532</v>
      </c>
      <c r="L305" s="131">
        <v>86700</v>
      </c>
    </row>
    <row r="306" spans="1:12" x14ac:dyDescent="0.25">
      <c r="A306" s="119" t="s">
        <v>516</v>
      </c>
      <c r="B306" s="120" t="s">
        <v>517</v>
      </c>
      <c r="C306" s="120" t="s">
        <v>645</v>
      </c>
      <c r="D306" s="120" t="s">
        <v>606</v>
      </c>
      <c r="E306" s="119">
        <v>16</v>
      </c>
      <c r="F306" s="119">
        <v>4</v>
      </c>
      <c r="G306" s="155">
        <v>1</v>
      </c>
      <c r="H306" s="155">
        <v>0</v>
      </c>
      <c r="I306" s="120" t="s">
        <v>649</v>
      </c>
      <c r="J306" s="133">
        <v>17262</v>
      </c>
      <c r="K306" s="133">
        <v>17262</v>
      </c>
      <c r="L306" s="133">
        <v>27275</v>
      </c>
    </row>
    <row r="307" spans="1:12" x14ac:dyDescent="0.25">
      <c r="A307" s="117" t="s">
        <v>516</v>
      </c>
      <c r="B307" s="118" t="s">
        <v>518</v>
      </c>
      <c r="C307" s="118" t="s">
        <v>650</v>
      </c>
      <c r="D307" s="118" t="s">
        <v>606</v>
      </c>
      <c r="E307" s="117">
        <v>16</v>
      </c>
      <c r="F307" s="117">
        <v>4</v>
      </c>
      <c r="G307" s="154">
        <v>1</v>
      </c>
      <c r="H307" s="154">
        <v>0</v>
      </c>
      <c r="I307" s="118" t="s">
        <v>648</v>
      </c>
      <c r="J307" s="131">
        <v>32114</v>
      </c>
      <c r="K307" s="131">
        <v>32114</v>
      </c>
      <c r="L307" s="131">
        <v>72030</v>
      </c>
    </row>
    <row r="308" spans="1:12" x14ac:dyDescent="0.25">
      <c r="A308" s="119" t="s">
        <v>516</v>
      </c>
      <c r="B308" s="120" t="s">
        <v>519</v>
      </c>
      <c r="C308" s="120" t="s">
        <v>645</v>
      </c>
      <c r="D308" s="120" t="s">
        <v>606</v>
      </c>
      <c r="E308" s="119">
        <v>16</v>
      </c>
      <c r="F308" s="119">
        <v>4</v>
      </c>
      <c r="G308" s="155">
        <v>1</v>
      </c>
      <c r="H308" s="155">
        <v>0</v>
      </c>
      <c r="I308" s="120" t="s">
        <v>649</v>
      </c>
      <c r="J308" s="133">
        <v>16613</v>
      </c>
      <c r="K308" s="133">
        <v>16613</v>
      </c>
      <c r="L308" s="133">
        <v>30195</v>
      </c>
    </row>
    <row r="309" spans="1:12" x14ac:dyDescent="0.25">
      <c r="A309" s="117" t="s">
        <v>516</v>
      </c>
      <c r="B309" s="118" t="s">
        <v>520</v>
      </c>
      <c r="C309" s="118" t="s">
        <v>650</v>
      </c>
      <c r="D309" s="118" t="s">
        <v>606</v>
      </c>
      <c r="E309" s="117">
        <v>18</v>
      </c>
      <c r="F309" s="117">
        <v>4</v>
      </c>
      <c r="G309" s="154">
        <v>0</v>
      </c>
      <c r="H309" s="154">
        <v>0</v>
      </c>
      <c r="I309" s="118" t="s">
        <v>648</v>
      </c>
      <c r="J309" s="131">
        <v>29819</v>
      </c>
      <c r="K309" s="131">
        <v>68563</v>
      </c>
      <c r="L309" s="131">
        <v>68563</v>
      </c>
    </row>
    <row r="310" spans="1:12" x14ac:dyDescent="0.25">
      <c r="A310" s="119" t="s">
        <v>516</v>
      </c>
      <c r="B310" s="120" t="s">
        <v>521</v>
      </c>
      <c r="C310" s="120" t="s">
        <v>645</v>
      </c>
      <c r="D310" s="120" t="s">
        <v>606</v>
      </c>
      <c r="E310" s="119">
        <v>16</v>
      </c>
      <c r="F310" s="119">
        <v>4</v>
      </c>
      <c r="G310" s="155">
        <v>1</v>
      </c>
      <c r="H310" s="155">
        <v>0</v>
      </c>
      <c r="I310" s="120" t="s">
        <v>647</v>
      </c>
      <c r="J310" s="133">
        <v>21120</v>
      </c>
      <c r="K310" s="133">
        <v>21120</v>
      </c>
      <c r="L310" s="133">
        <v>35347</v>
      </c>
    </row>
    <row r="311" spans="1:12" x14ac:dyDescent="0.25">
      <c r="A311" s="117" t="s">
        <v>516</v>
      </c>
      <c r="B311" s="118" t="s">
        <v>522</v>
      </c>
      <c r="C311" s="118" t="s">
        <v>653</v>
      </c>
      <c r="D311" s="118" t="s">
        <v>606</v>
      </c>
      <c r="E311" s="117">
        <v>15</v>
      </c>
      <c r="F311" s="117">
        <v>4</v>
      </c>
      <c r="G311" s="154">
        <v>1</v>
      </c>
      <c r="H311" s="154">
        <v>0</v>
      </c>
      <c r="I311" s="118" t="s">
        <v>646</v>
      </c>
      <c r="J311" s="131">
        <v>15000</v>
      </c>
      <c r="K311" s="131">
        <v>15000</v>
      </c>
      <c r="L311" s="131">
        <v>27850</v>
      </c>
    </row>
    <row r="312" spans="1:12" x14ac:dyDescent="0.25">
      <c r="A312" s="119" t="s">
        <v>523</v>
      </c>
      <c r="B312" s="120" t="s">
        <v>524</v>
      </c>
      <c r="C312" s="120" t="s">
        <v>645</v>
      </c>
      <c r="D312" s="120" t="s">
        <v>608</v>
      </c>
      <c r="E312" s="119">
        <v>11</v>
      </c>
      <c r="F312" s="119">
        <v>6</v>
      </c>
      <c r="G312" s="155">
        <v>1</v>
      </c>
      <c r="H312" s="155">
        <v>0</v>
      </c>
      <c r="I312" s="120" t="s">
        <v>648</v>
      </c>
      <c r="J312" s="133">
        <v>32525</v>
      </c>
      <c r="K312" s="133">
        <v>32525</v>
      </c>
      <c r="L312" s="133">
        <v>44997</v>
      </c>
    </row>
    <row r="313" spans="1:12" x14ac:dyDescent="0.25">
      <c r="A313" s="117" t="s">
        <v>523</v>
      </c>
      <c r="B313" s="118" t="s">
        <v>525</v>
      </c>
      <c r="C313" s="118" t="s">
        <v>653</v>
      </c>
      <c r="D313" s="118" t="s">
        <v>608</v>
      </c>
      <c r="E313" s="117">
        <v>11</v>
      </c>
      <c r="F313" s="117">
        <v>6</v>
      </c>
      <c r="G313" s="154">
        <v>1</v>
      </c>
      <c r="H313" s="154">
        <v>0</v>
      </c>
      <c r="I313" s="118" t="s">
        <v>648</v>
      </c>
      <c r="J313" s="131">
        <v>36621</v>
      </c>
      <c r="K313" s="131">
        <v>42637</v>
      </c>
      <c r="L313" s="131">
        <v>62750</v>
      </c>
    </row>
    <row r="314" spans="1:12" x14ac:dyDescent="0.25">
      <c r="A314" s="119" t="s">
        <v>523</v>
      </c>
      <c r="B314" s="120" t="s">
        <v>526</v>
      </c>
      <c r="C314" s="120" t="s">
        <v>645</v>
      </c>
      <c r="D314" s="120" t="s">
        <v>608</v>
      </c>
      <c r="E314" s="119">
        <v>12</v>
      </c>
      <c r="F314" s="119">
        <v>6</v>
      </c>
      <c r="G314" s="155">
        <v>1</v>
      </c>
      <c r="H314" s="155">
        <v>0</v>
      </c>
      <c r="I314" s="120" t="s">
        <v>648</v>
      </c>
      <c r="J314" s="133">
        <v>18328</v>
      </c>
      <c r="K314" s="133">
        <v>18328</v>
      </c>
      <c r="L314" s="133">
        <v>25515</v>
      </c>
    </row>
    <row r="315" spans="1:12" x14ac:dyDescent="0.25">
      <c r="A315" s="117" t="s">
        <v>523</v>
      </c>
      <c r="B315" s="118" t="s">
        <v>527</v>
      </c>
      <c r="C315" s="118" t="s">
        <v>650</v>
      </c>
      <c r="D315" s="118" t="s">
        <v>606</v>
      </c>
      <c r="E315" s="117">
        <v>16</v>
      </c>
      <c r="F315" s="117">
        <v>4</v>
      </c>
      <c r="G315" s="154">
        <v>1</v>
      </c>
      <c r="H315" s="154">
        <v>0</v>
      </c>
      <c r="I315" s="118" t="s">
        <v>648</v>
      </c>
      <c r="J315" s="131">
        <v>5450</v>
      </c>
      <c r="K315" s="131">
        <v>19554</v>
      </c>
      <c r="L315" s="131">
        <v>48366</v>
      </c>
    </row>
    <row r="316" spans="1:12" x14ac:dyDescent="0.25">
      <c r="A316" s="119" t="s">
        <v>523</v>
      </c>
      <c r="B316" s="120" t="s">
        <v>528</v>
      </c>
      <c r="C316" s="120" t="s">
        <v>650</v>
      </c>
      <c r="D316" s="120" t="s">
        <v>608</v>
      </c>
      <c r="E316" s="119">
        <v>10</v>
      </c>
      <c r="F316" s="119">
        <v>6</v>
      </c>
      <c r="G316" s="155">
        <v>2</v>
      </c>
      <c r="H316" s="155">
        <v>0</v>
      </c>
      <c r="I316" s="120" t="s">
        <v>649</v>
      </c>
      <c r="J316" s="133">
        <v>39402</v>
      </c>
      <c r="K316" s="133">
        <v>39402</v>
      </c>
      <c r="L316" s="133">
        <v>40751</v>
      </c>
    </row>
    <row r="317" spans="1:12" x14ac:dyDescent="0.25">
      <c r="A317" s="117" t="s">
        <v>523</v>
      </c>
      <c r="B317" s="118" t="s">
        <v>529</v>
      </c>
      <c r="C317" s="118" t="s">
        <v>650</v>
      </c>
      <c r="D317" s="118" t="s">
        <v>608</v>
      </c>
      <c r="E317" s="117">
        <v>11</v>
      </c>
      <c r="F317" s="117">
        <v>6</v>
      </c>
      <c r="G317" s="154">
        <v>2</v>
      </c>
      <c r="H317" s="154">
        <v>0</v>
      </c>
      <c r="I317" s="118" t="s">
        <v>163</v>
      </c>
      <c r="J317" s="131">
        <v>42517</v>
      </c>
      <c r="K317" s="131">
        <v>42517</v>
      </c>
      <c r="L317" s="131">
        <v>68974</v>
      </c>
    </row>
    <row r="318" spans="1:12" x14ac:dyDescent="0.25">
      <c r="A318" s="119" t="s">
        <v>523</v>
      </c>
      <c r="B318" s="120" t="s">
        <v>530</v>
      </c>
      <c r="C318" s="120" t="s">
        <v>645</v>
      </c>
      <c r="D318" s="120" t="s">
        <v>606</v>
      </c>
      <c r="E318" s="119">
        <v>15</v>
      </c>
      <c r="F318" s="119">
        <v>6</v>
      </c>
      <c r="G318" s="155">
        <v>0</v>
      </c>
      <c r="H318" s="155">
        <v>0</v>
      </c>
      <c r="I318" s="120" t="s">
        <v>646</v>
      </c>
      <c r="J318" s="133">
        <v>64042</v>
      </c>
      <c r="K318" s="133">
        <v>64042</v>
      </c>
      <c r="L318" s="133">
        <v>64042</v>
      </c>
    </row>
    <row r="319" spans="1:12" x14ac:dyDescent="0.25">
      <c r="A319" s="117" t="s">
        <v>523</v>
      </c>
      <c r="B319" s="118" t="s">
        <v>531</v>
      </c>
      <c r="C319" s="118" t="s">
        <v>653</v>
      </c>
      <c r="D319" s="118" t="s">
        <v>608</v>
      </c>
      <c r="E319" s="117">
        <v>11</v>
      </c>
      <c r="F319" s="117">
        <v>7</v>
      </c>
      <c r="G319" s="154">
        <v>1</v>
      </c>
      <c r="H319" s="154">
        <v>0</v>
      </c>
      <c r="I319" s="118" t="s">
        <v>163</v>
      </c>
      <c r="J319" s="131">
        <v>33644</v>
      </c>
      <c r="K319" s="131">
        <v>33644</v>
      </c>
      <c r="L319" s="131">
        <v>37837</v>
      </c>
    </row>
    <row r="320" spans="1:12" x14ac:dyDescent="0.25">
      <c r="A320" s="119" t="s">
        <v>523</v>
      </c>
      <c r="B320" s="120" t="s">
        <v>532</v>
      </c>
      <c r="C320" s="120" t="s">
        <v>645</v>
      </c>
      <c r="D320" s="120" t="s">
        <v>608</v>
      </c>
      <c r="E320" s="119">
        <v>11</v>
      </c>
      <c r="F320" s="119">
        <v>6</v>
      </c>
      <c r="G320" s="155">
        <v>1</v>
      </c>
      <c r="H320" s="155">
        <v>0</v>
      </c>
      <c r="I320" s="120" t="s">
        <v>648</v>
      </c>
      <c r="J320" s="133">
        <v>27300</v>
      </c>
      <c r="K320" s="133">
        <v>27300</v>
      </c>
      <c r="L320" s="133">
        <v>34784</v>
      </c>
    </row>
    <row r="321" spans="1:12" x14ac:dyDescent="0.25">
      <c r="A321" s="117" t="s">
        <v>523</v>
      </c>
      <c r="B321" s="118" t="s">
        <v>533</v>
      </c>
      <c r="C321" s="118" t="s">
        <v>653</v>
      </c>
      <c r="D321" s="118" t="s">
        <v>608</v>
      </c>
      <c r="E321" s="117">
        <v>10</v>
      </c>
      <c r="F321" s="117">
        <v>6</v>
      </c>
      <c r="G321" s="154">
        <v>0</v>
      </c>
      <c r="H321" s="154">
        <v>0</v>
      </c>
      <c r="I321" s="118" t="s">
        <v>648</v>
      </c>
      <c r="J321" s="131">
        <v>34002</v>
      </c>
      <c r="K321" s="131">
        <v>40904</v>
      </c>
      <c r="L321" s="131">
        <v>40904</v>
      </c>
    </row>
    <row r="322" spans="1:12" x14ac:dyDescent="0.25">
      <c r="A322" s="119" t="s">
        <v>534</v>
      </c>
      <c r="B322" s="120" t="s">
        <v>535</v>
      </c>
      <c r="C322" s="120" t="s">
        <v>645</v>
      </c>
      <c r="D322" s="120" t="s">
        <v>606</v>
      </c>
      <c r="E322" s="119">
        <v>15</v>
      </c>
      <c r="F322" s="119">
        <v>4</v>
      </c>
      <c r="G322" s="155">
        <v>1</v>
      </c>
      <c r="H322" s="155">
        <v>0</v>
      </c>
      <c r="I322" s="120" t="s">
        <v>646</v>
      </c>
      <c r="J322" s="133">
        <v>10367</v>
      </c>
      <c r="K322" s="133">
        <v>16341</v>
      </c>
      <c r="L322" s="133">
        <v>16343</v>
      </c>
    </row>
    <row r="323" spans="1:12" x14ac:dyDescent="0.25">
      <c r="A323" s="117" t="s">
        <v>534</v>
      </c>
      <c r="B323" s="118" t="s">
        <v>536</v>
      </c>
      <c r="C323" s="118" t="s">
        <v>645</v>
      </c>
      <c r="D323" s="118" t="s">
        <v>606</v>
      </c>
      <c r="E323" s="117">
        <v>16</v>
      </c>
      <c r="F323" s="117">
        <v>4</v>
      </c>
      <c r="G323" s="154">
        <v>0</v>
      </c>
      <c r="H323" s="154">
        <v>0</v>
      </c>
      <c r="I323" s="118" t="s">
        <v>649</v>
      </c>
      <c r="J323" s="131">
        <v>23722</v>
      </c>
      <c r="K323" s="131">
        <v>34322</v>
      </c>
      <c r="L323" s="131">
        <v>39002</v>
      </c>
    </row>
    <row r="324" spans="1:12" x14ac:dyDescent="0.25">
      <c r="A324" s="119" t="s">
        <v>534</v>
      </c>
      <c r="B324" s="120" t="s">
        <v>537</v>
      </c>
      <c r="C324" s="120" t="s">
        <v>650</v>
      </c>
      <c r="D324" s="120" t="s">
        <v>606</v>
      </c>
      <c r="E324" s="119">
        <v>16</v>
      </c>
      <c r="F324" s="119">
        <v>2</v>
      </c>
      <c r="G324" s="155">
        <v>2</v>
      </c>
      <c r="H324" s="155">
        <v>0</v>
      </c>
      <c r="I324" s="120" t="s">
        <v>646</v>
      </c>
      <c r="J324" s="133">
        <v>64133</v>
      </c>
      <c r="K324" s="133">
        <v>64133</v>
      </c>
      <c r="L324" s="133">
        <v>134693</v>
      </c>
    </row>
    <row r="325" spans="1:12" x14ac:dyDescent="0.25">
      <c r="A325" s="117" t="s">
        <v>538</v>
      </c>
      <c r="B325" s="118" t="s">
        <v>539</v>
      </c>
      <c r="C325" s="118" t="s">
        <v>645</v>
      </c>
      <c r="D325" s="118" t="s">
        <v>606</v>
      </c>
      <c r="E325" s="117">
        <v>16</v>
      </c>
      <c r="F325" s="117">
        <v>5</v>
      </c>
      <c r="G325" s="154">
        <v>0</v>
      </c>
      <c r="H325" s="154">
        <v>1</v>
      </c>
      <c r="I325" s="118" t="s">
        <v>646</v>
      </c>
      <c r="J325" s="131">
        <v>19575</v>
      </c>
      <c r="K325" s="131">
        <v>20141</v>
      </c>
      <c r="L325" s="131">
        <v>26926</v>
      </c>
    </row>
    <row r="326" spans="1:12" x14ac:dyDescent="0.25">
      <c r="A326" s="119" t="s">
        <v>538</v>
      </c>
      <c r="B326" s="120" t="s">
        <v>540</v>
      </c>
      <c r="C326" s="120" t="s">
        <v>645</v>
      </c>
      <c r="D326" s="120" t="s">
        <v>606</v>
      </c>
      <c r="E326" s="119">
        <v>18</v>
      </c>
      <c r="F326" s="119">
        <v>6</v>
      </c>
      <c r="G326" s="155">
        <v>0</v>
      </c>
      <c r="H326" s="155">
        <v>0</v>
      </c>
      <c r="I326" s="120" t="s">
        <v>163</v>
      </c>
      <c r="J326" s="133">
        <v>11860</v>
      </c>
      <c r="K326" s="133">
        <v>11860</v>
      </c>
      <c r="L326" s="133">
        <v>13246</v>
      </c>
    </row>
    <row r="327" spans="1:12" x14ac:dyDescent="0.25">
      <c r="A327" s="117" t="s">
        <v>538</v>
      </c>
      <c r="B327" s="118" t="s">
        <v>541</v>
      </c>
      <c r="C327" s="118" t="s">
        <v>645</v>
      </c>
      <c r="D327" s="118" t="s">
        <v>606</v>
      </c>
      <c r="E327" s="117">
        <v>16</v>
      </c>
      <c r="F327" s="117">
        <v>4</v>
      </c>
      <c r="G327" s="154">
        <v>1</v>
      </c>
      <c r="H327" s="154">
        <v>0</v>
      </c>
      <c r="I327" s="118" t="s">
        <v>646</v>
      </c>
      <c r="J327" s="131">
        <v>16150</v>
      </c>
      <c r="K327" s="131">
        <v>19645</v>
      </c>
      <c r="L327" s="131">
        <v>19645</v>
      </c>
    </row>
    <row r="328" spans="1:12" x14ac:dyDescent="0.25">
      <c r="A328" s="119" t="s">
        <v>538</v>
      </c>
      <c r="B328" s="120" t="s">
        <v>542</v>
      </c>
      <c r="C328" s="120" t="s">
        <v>645</v>
      </c>
      <c r="D328" s="120" t="s">
        <v>606</v>
      </c>
      <c r="E328" s="119">
        <v>16</v>
      </c>
      <c r="F328" s="119">
        <v>5</v>
      </c>
      <c r="G328" s="155">
        <v>0</v>
      </c>
      <c r="H328" s="155">
        <v>0</v>
      </c>
      <c r="I328" s="120" t="s">
        <v>646</v>
      </c>
      <c r="J328" s="133">
        <v>11682</v>
      </c>
      <c r="K328" s="133">
        <v>11682</v>
      </c>
      <c r="L328" s="133">
        <v>14394</v>
      </c>
    </row>
    <row r="329" spans="1:12" x14ac:dyDescent="0.25">
      <c r="A329" s="117" t="s">
        <v>538</v>
      </c>
      <c r="B329" s="118" t="s">
        <v>543</v>
      </c>
      <c r="C329" s="118" t="s">
        <v>645</v>
      </c>
      <c r="D329" s="118" t="s">
        <v>606</v>
      </c>
      <c r="E329" s="117">
        <v>16</v>
      </c>
      <c r="F329" s="117">
        <v>5</v>
      </c>
      <c r="G329" s="154">
        <v>0</v>
      </c>
      <c r="H329" s="154">
        <v>0</v>
      </c>
      <c r="I329" s="118" t="s">
        <v>646</v>
      </c>
      <c r="J329" s="131">
        <v>12120</v>
      </c>
      <c r="K329" s="131">
        <v>15960</v>
      </c>
      <c r="L329" s="131">
        <v>21720</v>
      </c>
    </row>
    <row r="330" spans="1:12" x14ac:dyDescent="0.25">
      <c r="A330" s="119" t="s">
        <v>538</v>
      </c>
      <c r="B330" s="120" t="s">
        <v>544</v>
      </c>
      <c r="C330" s="120" t="s">
        <v>645</v>
      </c>
      <c r="D330" s="120" t="s">
        <v>606</v>
      </c>
      <c r="E330" s="119">
        <v>16</v>
      </c>
      <c r="F330" s="119">
        <v>4</v>
      </c>
      <c r="G330" s="155">
        <v>1</v>
      </c>
      <c r="H330" s="155">
        <v>0</v>
      </c>
      <c r="I330" s="120" t="s">
        <v>646</v>
      </c>
      <c r="J330" s="133">
        <v>13632</v>
      </c>
      <c r="K330" s="133">
        <v>14932</v>
      </c>
      <c r="L330" s="133">
        <v>18832</v>
      </c>
    </row>
    <row r="331" spans="1:12" x14ac:dyDescent="0.25">
      <c r="A331" s="117" t="s">
        <v>538</v>
      </c>
      <c r="B331" s="118" t="s">
        <v>545</v>
      </c>
      <c r="C331" s="118" t="s">
        <v>645</v>
      </c>
      <c r="D331" s="118" t="s">
        <v>606</v>
      </c>
      <c r="E331" s="117">
        <v>15</v>
      </c>
      <c r="F331" s="117">
        <v>4</v>
      </c>
      <c r="G331" s="154">
        <v>2</v>
      </c>
      <c r="H331" s="154">
        <v>3</v>
      </c>
      <c r="I331" s="118" t="s">
        <v>646</v>
      </c>
      <c r="J331" s="131">
        <v>16065</v>
      </c>
      <c r="K331" s="131">
        <v>16140</v>
      </c>
      <c r="L331" s="131">
        <v>20265</v>
      </c>
    </row>
    <row r="332" spans="1:12" x14ac:dyDescent="0.25">
      <c r="A332" s="119" t="s">
        <v>538</v>
      </c>
      <c r="B332" s="120" t="s">
        <v>546</v>
      </c>
      <c r="C332" s="120" t="s">
        <v>645</v>
      </c>
      <c r="D332" s="120" t="s">
        <v>606</v>
      </c>
      <c r="E332" s="119">
        <v>16</v>
      </c>
      <c r="F332" s="119">
        <v>4</v>
      </c>
      <c r="G332" s="155">
        <v>1</v>
      </c>
      <c r="H332" s="155">
        <v>0</v>
      </c>
      <c r="I332" s="120" t="s">
        <v>646</v>
      </c>
      <c r="J332" s="133">
        <v>11025</v>
      </c>
      <c r="K332" s="133">
        <v>11025</v>
      </c>
      <c r="L332" s="133">
        <v>13801</v>
      </c>
    </row>
    <row r="333" spans="1:12" x14ac:dyDescent="0.25">
      <c r="A333" s="117" t="s">
        <v>547</v>
      </c>
      <c r="B333" s="118" t="s">
        <v>548</v>
      </c>
      <c r="C333" s="118" t="s">
        <v>645</v>
      </c>
      <c r="D333" s="118" t="s">
        <v>607</v>
      </c>
      <c r="E333" s="117">
        <v>13</v>
      </c>
      <c r="F333" s="117">
        <v>4</v>
      </c>
      <c r="G333" s="154">
        <v>0</v>
      </c>
      <c r="H333" s="154">
        <v>0</v>
      </c>
      <c r="I333" s="118" t="s">
        <v>649</v>
      </c>
      <c r="J333" s="131">
        <v>23627</v>
      </c>
      <c r="K333" s="131">
        <v>25883</v>
      </c>
      <c r="L333" s="131">
        <v>32651</v>
      </c>
    </row>
    <row r="334" spans="1:12" ht="13" thickBot="1" x14ac:dyDescent="0.3">
      <c r="A334" s="121" t="s">
        <v>547</v>
      </c>
      <c r="B334" s="122" t="s">
        <v>549</v>
      </c>
      <c r="C334" s="122" t="s">
        <v>645</v>
      </c>
      <c r="D334" s="122" t="s">
        <v>606</v>
      </c>
      <c r="E334" s="121">
        <v>15</v>
      </c>
      <c r="F334" s="121">
        <v>4</v>
      </c>
      <c r="G334" s="262">
        <v>0</v>
      </c>
      <c r="H334" s="262">
        <v>0</v>
      </c>
      <c r="I334" s="122" t="s">
        <v>649</v>
      </c>
      <c r="J334" s="139">
        <v>21616</v>
      </c>
      <c r="K334" s="139">
        <v>25344</v>
      </c>
      <c r="L334" s="139">
        <v>37600</v>
      </c>
    </row>
    <row r="335" spans="1:12" x14ac:dyDescent="0.25">
      <c r="A335" s="152" t="s">
        <v>654</v>
      </c>
    </row>
    <row r="336" spans="1:12" x14ac:dyDescent="0.25">
      <c r="A336" s="152" t="s">
        <v>656</v>
      </c>
    </row>
    <row r="337" spans="1:1" x14ac:dyDescent="0.25">
      <c r="A337" s="116"/>
    </row>
    <row r="338" spans="1:1" x14ac:dyDescent="0.25">
      <c r="A338" s="38" t="s">
        <v>164</v>
      </c>
    </row>
    <row r="339" spans="1:1" x14ac:dyDescent="0.25">
      <c r="A339" s="46" t="s">
        <v>111</v>
      </c>
    </row>
  </sheetData>
  <mergeCells count="2">
    <mergeCell ref="A2:B2"/>
    <mergeCell ref="J3:L3"/>
  </mergeCells>
  <hyperlinks>
    <hyperlink ref="A2:B2"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rowBreaks count="3" manualBreakCount="3">
    <brk id="92" max="11" man="1"/>
    <brk id="178" max="11" man="1"/>
    <brk id="26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9"/>
  <sheetViews>
    <sheetView workbookViewId="0"/>
  </sheetViews>
  <sheetFormatPr defaultColWidth="9.1796875" defaultRowHeight="12.5" x14ac:dyDescent="0.25"/>
  <cols>
    <col min="1" max="1" width="90.1796875" style="2" customWidth="1"/>
    <col min="2" max="16384" width="9.1796875" style="2"/>
  </cols>
  <sheetData>
    <row r="1" spans="1:1" ht="13" x14ac:dyDescent="0.25">
      <c r="A1" s="7" t="s">
        <v>2</v>
      </c>
    </row>
    <row r="2" spans="1:1" x14ac:dyDescent="0.25">
      <c r="A2" s="8" t="s">
        <v>46</v>
      </c>
    </row>
    <row r="3" spans="1:1" ht="50.5" x14ac:dyDescent="0.25">
      <c r="A3" s="9" t="s">
        <v>895</v>
      </c>
    </row>
    <row r="4" spans="1:1" ht="13" x14ac:dyDescent="0.25">
      <c r="A4" s="10"/>
    </row>
    <row r="5" spans="1:1" ht="75.5" x14ac:dyDescent="0.25">
      <c r="A5" s="11" t="s">
        <v>998</v>
      </c>
    </row>
    <row r="6" spans="1:1" ht="13" x14ac:dyDescent="0.25">
      <c r="A6" s="10"/>
    </row>
    <row r="7" spans="1:1" ht="50" x14ac:dyDescent="0.25">
      <c r="A7" s="9" t="s">
        <v>47</v>
      </c>
    </row>
    <row r="8" spans="1:1" ht="13" x14ac:dyDescent="0.3">
      <c r="A8" s="12"/>
    </row>
    <row r="9" spans="1:1" ht="37.5" x14ac:dyDescent="0.25">
      <c r="A9" s="9" t="s">
        <v>48</v>
      </c>
    </row>
  </sheetData>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opLeftCell="A22" zoomScaleNormal="100" workbookViewId="0">
      <selection activeCell="A2" sqref="A2:B2"/>
    </sheetView>
  </sheetViews>
  <sheetFormatPr defaultColWidth="9.1796875" defaultRowHeight="12.5" x14ac:dyDescent="0.25"/>
  <cols>
    <col min="1" max="1" width="17.1796875" style="2" customWidth="1"/>
    <col min="2" max="2" width="12.1796875" style="2" customWidth="1"/>
    <col min="3" max="4" width="10.81640625" style="2" customWidth="1"/>
    <col min="5" max="5" width="10.453125" style="2" customWidth="1"/>
    <col min="6" max="7" width="11.1796875" style="2" bestFit="1" customWidth="1"/>
    <col min="8" max="12" width="9.1796875" style="2"/>
    <col min="13" max="13" width="9.81640625" style="2" customWidth="1"/>
    <col min="14" max="14" width="2.453125" style="2" customWidth="1"/>
    <col min="15" max="15" width="6.54296875" style="2" customWidth="1"/>
    <col min="16" max="16384" width="9.1796875" style="2"/>
  </cols>
  <sheetData>
    <row r="1" spans="1:13" ht="15" x14ac:dyDescent="0.3">
      <c r="A1" s="1" t="s">
        <v>667</v>
      </c>
    </row>
    <row r="2" spans="1:13" x14ac:dyDescent="0.25">
      <c r="A2" s="408" t="s">
        <v>46</v>
      </c>
      <c r="B2" s="409"/>
    </row>
    <row r="3" spans="1:13" x14ac:dyDescent="0.25">
      <c r="A3" s="146"/>
    </row>
    <row r="4" spans="1:13" x14ac:dyDescent="0.25">
      <c r="A4" s="146"/>
      <c r="I4" s="45"/>
    </row>
    <row r="5" spans="1:13" x14ac:dyDescent="0.25">
      <c r="A5" s="146"/>
    </row>
    <row r="6" spans="1:13" x14ac:dyDescent="0.25">
      <c r="A6" s="146"/>
    </row>
    <row r="8" spans="1:13" x14ac:dyDescent="0.25">
      <c r="B8" s="157"/>
      <c r="C8" s="158" t="s">
        <v>94</v>
      </c>
      <c r="D8" s="158" t="s">
        <v>95</v>
      </c>
      <c r="E8" s="158" t="s">
        <v>96</v>
      </c>
      <c r="F8" s="158" t="s">
        <v>97</v>
      </c>
      <c r="G8" s="158" t="s">
        <v>98</v>
      </c>
      <c r="H8" s="158" t="s">
        <v>99</v>
      </c>
      <c r="I8" s="158" t="s">
        <v>100</v>
      </c>
      <c r="J8" s="39" t="s">
        <v>101</v>
      </c>
      <c r="K8" s="39" t="s">
        <v>102</v>
      </c>
      <c r="L8" s="39" t="s">
        <v>103</v>
      </c>
      <c r="M8" s="39" t="s">
        <v>110</v>
      </c>
    </row>
    <row r="9" spans="1:13" x14ac:dyDescent="0.25">
      <c r="A9" s="45"/>
      <c r="B9" s="157" t="s">
        <v>657</v>
      </c>
      <c r="C9" s="159">
        <v>16418</v>
      </c>
      <c r="D9" s="159">
        <v>17839.696666666667</v>
      </c>
      <c r="E9" s="159">
        <v>19215</v>
      </c>
      <c r="F9" s="159">
        <v>20571</v>
      </c>
      <c r="G9" s="160">
        <v>22415</v>
      </c>
      <c r="H9" s="160">
        <v>24931</v>
      </c>
      <c r="I9" s="160">
        <v>25114.27</v>
      </c>
      <c r="J9" s="161">
        <v>26541.34</v>
      </c>
      <c r="K9" s="161">
        <v>27404</v>
      </c>
      <c r="L9" s="161">
        <v>27646</v>
      </c>
      <c r="M9" s="161">
        <v>28476</v>
      </c>
    </row>
    <row r="10" spans="1:13" x14ac:dyDescent="0.25">
      <c r="A10" s="45"/>
      <c r="B10" s="157" t="s">
        <v>658</v>
      </c>
      <c r="C10" s="159">
        <v>18007</v>
      </c>
      <c r="D10" s="159">
        <v>19521.650000000001</v>
      </c>
      <c r="E10" s="159">
        <v>20726</v>
      </c>
      <c r="F10" s="159">
        <v>22365</v>
      </c>
      <c r="G10" s="160">
        <v>24032</v>
      </c>
      <c r="H10" s="160">
        <v>26619</v>
      </c>
      <c r="I10" s="160">
        <v>27148.6</v>
      </c>
      <c r="J10" s="161">
        <v>29465.87</v>
      </c>
      <c r="K10" s="161">
        <v>29909</v>
      </c>
      <c r="L10" s="161">
        <v>30599</v>
      </c>
      <c r="M10" s="161">
        <v>30996</v>
      </c>
    </row>
    <row r="11" spans="1:13" x14ac:dyDescent="0.25">
      <c r="A11" s="45"/>
      <c r="B11" s="157" t="s">
        <v>659</v>
      </c>
      <c r="C11" s="159">
        <v>25886</v>
      </c>
      <c r="D11" s="159">
        <v>27363.58</v>
      </c>
      <c r="E11" s="159">
        <v>28831</v>
      </c>
      <c r="F11" s="159">
        <v>29989</v>
      </c>
      <c r="G11" s="160">
        <v>32100</v>
      </c>
      <c r="H11" s="160">
        <v>34327</v>
      </c>
      <c r="I11" s="160">
        <v>35532.25</v>
      </c>
      <c r="J11" s="161">
        <v>38243.800000000003</v>
      </c>
      <c r="K11" s="161">
        <v>39391</v>
      </c>
      <c r="L11" s="161">
        <v>39943</v>
      </c>
      <c r="M11" s="161">
        <v>41398</v>
      </c>
    </row>
    <row r="12" spans="1:13" x14ac:dyDescent="0.25">
      <c r="A12" s="45"/>
      <c r="B12" s="45"/>
      <c r="C12" s="45"/>
      <c r="D12" s="45"/>
      <c r="E12" s="45"/>
      <c r="F12" s="45"/>
      <c r="G12" s="45"/>
      <c r="H12" s="45"/>
      <c r="I12" s="45"/>
      <c r="J12" s="45"/>
      <c r="K12" s="45"/>
      <c r="L12" s="45"/>
      <c r="M12" s="45"/>
    </row>
    <row r="13" spans="1:13" x14ac:dyDescent="0.25">
      <c r="A13" s="45"/>
      <c r="B13" s="45"/>
      <c r="C13" s="45"/>
      <c r="D13" s="45"/>
      <c r="E13" s="45"/>
      <c r="F13" s="45"/>
      <c r="G13" s="45"/>
      <c r="H13" s="45"/>
      <c r="I13" s="45"/>
      <c r="J13" s="45"/>
      <c r="K13" s="45"/>
      <c r="L13" s="45"/>
      <c r="M13" s="45"/>
    </row>
    <row r="14" spans="1:13" x14ac:dyDescent="0.25">
      <c r="A14" s="45"/>
      <c r="B14" s="45"/>
      <c r="C14" s="45"/>
      <c r="D14" s="45"/>
      <c r="E14" s="45"/>
      <c r="F14" s="45"/>
      <c r="G14" s="45"/>
      <c r="H14" s="45"/>
      <c r="I14" s="45"/>
      <c r="J14" s="45"/>
      <c r="K14" s="45"/>
      <c r="L14" s="45"/>
      <c r="M14" s="45"/>
    </row>
    <row r="15" spans="1:13" x14ac:dyDescent="0.25">
      <c r="A15" s="45"/>
      <c r="B15" s="45"/>
      <c r="C15" s="45"/>
      <c r="D15" s="45"/>
      <c r="E15" s="45"/>
      <c r="F15" s="45"/>
      <c r="G15" s="45"/>
      <c r="H15" s="45"/>
      <c r="I15" s="45"/>
      <c r="J15" s="45"/>
      <c r="K15" s="45"/>
      <c r="L15" s="45"/>
      <c r="M15" s="45"/>
    </row>
    <row r="16" spans="1:13" ht="13" thickBot="1" x14ac:dyDescent="0.3">
      <c r="A16" s="45"/>
      <c r="B16" s="45"/>
      <c r="C16" s="45"/>
      <c r="D16" s="45"/>
      <c r="E16" s="45"/>
      <c r="F16" s="45"/>
      <c r="G16" s="45"/>
      <c r="H16" s="45"/>
      <c r="I16" s="45"/>
      <c r="J16" s="45"/>
      <c r="K16" s="45"/>
      <c r="L16" s="45"/>
      <c r="M16" s="45"/>
    </row>
    <row r="17" spans="1:14" ht="13" x14ac:dyDescent="0.25">
      <c r="A17" s="45"/>
      <c r="B17" s="149" t="s">
        <v>660</v>
      </c>
      <c r="C17" s="150" t="s">
        <v>661</v>
      </c>
      <c r="D17" s="45"/>
      <c r="E17" s="45"/>
      <c r="F17" s="45"/>
      <c r="G17" s="45"/>
      <c r="H17" s="45"/>
      <c r="I17" s="45"/>
      <c r="J17" s="45"/>
      <c r="K17" s="45"/>
      <c r="L17" s="45"/>
      <c r="M17" s="45"/>
    </row>
    <row r="18" spans="1:14" ht="13" x14ac:dyDescent="0.25">
      <c r="A18" s="45"/>
      <c r="B18" s="162" t="s">
        <v>662</v>
      </c>
      <c r="C18" s="163">
        <v>28489</v>
      </c>
      <c r="D18" s="45"/>
      <c r="E18" s="45"/>
      <c r="F18" s="45"/>
      <c r="G18" s="45"/>
      <c r="H18" s="45"/>
      <c r="I18" s="45"/>
      <c r="J18" s="45"/>
      <c r="K18" s="45"/>
      <c r="L18" s="45"/>
      <c r="M18" s="45"/>
    </row>
    <row r="19" spans="1:14" ht="13" x14ac:dyDescent="0.25">
      <c r="A19" s="45"/>
      <c r="B19" s="162" t="s">
        <v>663</v>
      </c>
      <c r="C19" s="163">
        <v>31010</v>
      </c>
      <c r="D19" s="45"/>
      <c r="E19" s="45"/>
      <c r="F19" s="45"/>
      <c r="G19" s="45"/>
      <c r="H19" s="45"/>
      <c r="I19" s="45"/>
      <c r="J19" s="45"/>
      <c r="K19" s="45"/>
      <c r="L19" s="45"/>
      <c r="M19" s="45"/>
    </row>
    <row r="20" spans="1:14" ht="13" x14ac:dyDescent="0.25">
      <c r="A20" s="45"/>
      <c r="B20" s="162" t="s">
        <v>664</v>
      </c>
      <c r="C20" s="163">
        <v>41411</v>
      </c>
      <c r="D20" s="45"/>
      <c r="E20" s="45"/>
      <c r="F20" s="45"/>
      <c r="G20" s="45"/>
      <c r="H20" s="45"/>
      <c r="I20" s="45"/>
      <c r="J20" s="45"/>
      <c r="K20" s="45"/>
      <c r="L20" s="45"/>
      <c r="M20" s="45"/>
    </row>
    <row r="21" spans="1:14" x14ac:dyDescent="0.25">
      <c r="A21" s="45"/>
      <c r="B21" s="45"/>
      <c r="C21" s="45"/>
      <c r="D21" s="45"/>
      <c r="E21" s="45"/>
      <c r="F21" s="45"/>
      <c r="G21" s="45"/>
      <c r="H21" s="45"/>
      <c r="I21" s="45"/>
      <c r="J21" s="45"/>
      <c r="K21" s="45"/>
      <c r="L21" s="45"/>
      <c r="M21" s="45"/>
    </row>
    <row r="22" spans="1:14" x14ac:dyDescent="0.25">
      <c r="A22" s="45"/>
      <c r="B22" s="45"/>
      <c r="C22" s="45"/>
      <c r="D22" s="45"/>
      <c r="E22" s="45"/>
      <c r="F22" s="45"/>
      <c r="G22" s="45"/>
      <c r="H22" s="45"/>
      <c r="I22" s="45"/>
      <c r="J22" s="45"/>
      <c r="K22" s="45"/>
      <c r="L22" s="45"/>
      <c r="M22" s="45"/>
    </row>
    <row r="23" spans="1:14" x14ac:dyDescent="0.25">
      <c r="A23" s="45"/>
      <c r="B23" s="45"/>
      <c r="C23" s="45"/>
      <c r="D23" s="45"/>
      <c r="E23" s="45"/>
      <c r="F23" s="45"/>
      <c r="G23" s="45"/>
      <c r="H23" s="45"/>
      <c r="I23" s="45"/>
      <c r="J23" s="45"/>
      <c r="K23" s="45"/>
      <c r="L23" s="45"/>
      <c r="M23" s="45"/>
    </row>
    <row r="24" spans="1:14" x14ac:dyDescent="0.25">
      <c r="A24" s="45"/>
      <c r="B24" s="45"/>
      <c r="C24" s="45"/>
      <c r="D24" s="45"/>
      <c r="E24" s="45"/>
      <c r="F24" s="45"/>
      <c r="G24" s="45"/>
      <c r="H24" s="45"/>
      <c r="I24" s="45"/>
      <c r="J24" s="45"/>
      <c r="K24" s="45"/>
      <c r="L24" s="45"/>
      <c r="M24" s="45"/>
    </row>
    <row r="25" spans="1:14" x14ac:dyDescent="0.25">
      <c r="A25" s="45"/>
      <c r="B25" s="45"/>
      <c r="C25" s="45"/>
      <c r="D25" s="45"/>
      <c r="E25" s="45"/>
      <c r="F25" s="45"/>
      <c r="G25" s="45"/>
      <c r="H25" s="45"/>
      <c r="I25" s="45"/>
      <c r="J25" s="45"/>
      <c r="K25" s="45"/>
      <c r="L25" s="45"/>
      <c r="M25" s="45"/>
    </row>
    <row r="26" spans="1:14" x14ac:dyDescent="0.25">
      <c r="A26" s="45"/>
      <c r="B26" s="45"/>
      <c r="C26" s="45"/>
      <c r="D26" s="45"/>
      <c r="E26" s="45"/>
      <c r="F26" s="45"/>
      <c r="G26" s="45"/>
      <c r="H26" s="45"/>
      <c r="I26" s="45"/>
      <c r="J26" s="45"/>
      <c r="K26" s="45"/>
      <c r="L26" s="45"/>
      <c r="M26" s="45"/>
    </row>
    <row r="27" spans="1:14" x14ac:dyDescent="0.25">
      <c r="A27" s="157" t="s">
        <v>665</v>
      </c>
      <c r="B27" s="45"/>
      <c r="C27" s="45"/>
      <c r="D27" s="45"/>
      <c r="E27" s="45"/>
      <c r="F27" s="45"/>
      <c r="G27" s="45"/>
      <c r="H27" s="45"/>
      <c r="I27" s="45"/>
      <c r="J27" s="45"/>
      <c r="K27" s="45"/>
      <c r="L27" s="45"/>
      <c r="M27" s="45"/>
    </row>
    <row r="28" spans="1:14" x14ac:dyDescent="0.25">
      <c r="A28" s="157"/>
      <c r="B28" s="45"/>
      <c r="C28" s="45"/>
      <c r="D28" s="45"/>
      <c r="E28" s="45"/>
      <c r="F28" s="45"/>
      <c r="G28" s="45"/>
      <c r="H28" s="45"/>
      <c r="I28" s="45"/>
      <c r="J28" s="45"/>
      <c r="K28" s="45"/>
      <c r="L28" s="45"/>
      <c r="M28" s="45"/>
    </row>
    <row r="29" spans="1:14" x14ac:dyDescent="0.25">
      <c r="A29" s="38" t="s">
        <v>571</v>
      </c>
      <c r="J29" s="48"/>
    </row>
    <row r="30" spans="1:14" x14ac:dyDescent="0.25">
      <c r="A30" s="46" t="s">
        <v>111</v>
      </c>
    </row>
    <row r="32" spans="1:14" ht="15" x14ac:dyDescent="0.3">
      <c r="A32" s="1" t="s">
        <v>1003</v>
      </c>
      <c r="N32" s="45"/>
    </row>
    <row r="35" spans="2:20" x14ac:dyDescent="0.25">
      <c r="N35" s="45"/>
    </row>
    <row r="36" spans="2:20" ht="12.75" customHeight="1" x14ac:dyDescent="0.25">
      <c r="N36" s="164"/>
      <c r="R36" s="165"/>
      <c r="S36" s="165"/>
      <c r="T36" s="165"/>
    </row>
    <row r="37" spans="2:20" ht="112.5" x14ac:dyDescent="0.25">
      <c r="B37" s="166" t="s">
        <v>677</v>
      </c>
      <c r="C37" s="166" t="s">
        <v>999</v>
      </c>
      <c r="D37" s="166" t="s">
        <v>1008</v>
      </c>
      <c r="E37" s="166" t="s">
        <v>1000</v>
      </c>
      <c r="F37" s="166" t="s">
        <v>1001</v>
      </c>
      <c r="G37" s="166" t="s">
        <v>666</v>
      </c>
      <c r="M37" s="165"/>
      <c r="N37" s="165"/>
      <c r="O37" s="165"/>
      <c r="P37" s="165"/>
    </row>
    <row r="38" spans="2:20" ht="13" x14ac:dyDescent="0.25">
      <c r="B38" s="167">
        <v>12567</v>
      </c>
      <c r="C38" s="168">
        <v>16956.05</v>
      </c>
      <c r="D38" s="169">
        <v>4613</v>
      </c>
      <c r="E38" s="168">
        <v>7695</v>
      </c>
      <c r="F38" s="168">
        <v>24315</v>
      </c>
      <c r="G38" s="167">
        <v>10327</v>
      </c>
      <c r="M38" s="147"/>
      <c r="N38" s="147"/>
      <c r="O38" s="147"/>
      <c r="P38" s="147"/>
    </row>
    <row r="39" spans="2:20" ht="13" x14ac:dyDescent="0.25">
      <c r="M39" s="147"/>
      <c r="N39" s="147"/>
      <c r="O39" s="96"/>
      <c r="P39" s="96"/>
    </row>
    <row r="40" spans="2:20" ht="13" x14ac:dyDescent="0.25">
      <c r="M40" s="147"/>
      <c r="N40" s="147"/>
      <c r="O40" s="96"/>
      <c r="P40" s="96"/>
    </row>
    <row r="41" spans="2:20" ht="13" x14ac:dyDescent="0.25">
      <c r="M41" s="147"/>
      <c r="N41" s="147"/>
      <c r="O41" s="96"/>
      <c r="P41" s="96"/>
    </row>
    <row r="42" spans="2:20" ht="13" x14ac:dyDescent="0.25">
      <c r="M42" s="147"/>
      <c r="N42" s="147"/>
      <c r="O42" s="96"/>
      <c r="P42" s="96"/>
    </row>
    <row r="43" spans="2:20" ht="13" x14ac:dyDescent="0.25">
      <c r="M43" s="147"/>
      <c r="N43" s="147"/>
      <c r="O43" s="96"/>
      <c r="P43" s="96"/>
    </row>
    <row r="44" spans="2:20" ht="13" x14ac:dyDescent="0.25">
      <c r="M44" s="147"/>
      <c r="N44" s="147"/>
      <c r="O44" s="96"/>
      <c r="P44" s="96"/>
    </row>
    <row r="45" spans="2:20" ht="13" x14ac:dyDescent="0.25">
      <c r="M45" s="147"/>
      <c r="N45" s="147"/>
      <c r="O45" s="96"/>
      <c r="P45" s="96"/>
    </row>
    <row r="46" spans="2:20" ht="13" x14ac:dyDescent="0.25">
      <c r="M46" s="147"/>
      <c r="N46" s="147"/>
      <c r="O46" s="96"/>
      <c r="P46" s="96"/>
    </row>
    <row r="49" spans="1:1" x14ac:dyDescent="0.25">
      <c r="A49" s="39" t="s">
        <v>1004</v>
      </c>
    </row>
    <row r="51" spans="1:1" x14ac:dyDescent="0.25">
      <c r="A51" s="38" t="s">
        <v>164</v>
      </c>
    </row>
    <row r="52" spans="1:1" x14ac:dyDescent="0.25">
      <c r="A52" s="170" t="s">
        <v>111</v>
      </c>
    </row>
  </sheetData>
  <mergeCells count="1">
    <mergeCell ref="A2:B2"/>
  </mergeCells>
  <hyperlinks>
    <hyperlink ref="A2" location="TOC!A1" display="Return to Table of Contents"/>
  </hyperlinks>
  <pageMargins left="0.25" right="0.25" top="0.75" bottom="0.75" header="0.3" footer="0.3"/>
  <pageSetup scale="72" fitToHeight="0" orientation="portrait" r:id="rId1"/>
  <headerFooter>
    <oddHeader>&amp;L&amp;"Arial,Bold"2017-18 Survey of Allied Dental Education
Report 1 - Dental Hygiene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9"/>
  <sheetViews>
    <sheetView zoomScaleNormal="100" workbookViewId="0">
      <pane xSplit="2" ySplit="3" topLeftCell="C4" activePane="bottomRight" state="frozen"/>
      <selection pane="topRight"/>
      <selection pane="bottomLeft"/>
      <selection pane="bottomRight"/>
    </sheetView>
  </sheetViews>
  <sheetFormatPr defaultColWidth="9.1796875" defaultRowHeight="12.5" x14ac:dyDescent="0.25"/>
  <cols>
    <col min="1" max="1" width="5.81640625" style="141" customWidth="1"/>
    <col min="2" max="2" width="89.81640625" style="141" customWidth="1"/>
    <col min="3" max="3" width="10.1796875" style="141" customWidth="1"/>
    <col min="4" max="4" width="14" style="141" customWidth="1"/>
    <col min="5" max="5" width="11.54296875" style="141" customWidth="1"/>
    <col min="6" max="8" width="10.1796875" style="141" customWidth="1"/>
    <col min="9" max="16384" width="9.1796875" style="116"/>
  </cols>
  <sheetData>
    <row r="1" spans="1:8" ht="13" x14ac:dyDescent="0.3">
      <c r="A1" s="140" t="s">
        <v>668</v>
      </c>
    </row>
    <row r="2" spans="1:8" x14ac:dyDescent="0.25">
      <c r="A2" s="428" t="s">
        <v>46</v>
      </c>
      <c r="B2" s="428"/>
    </row>
    <row r="3" spans="1:8" ht="39" x14ac:dyDescent="0.3">
      <c r="A3" s="148" t="s">
        <v>169</v>
      </c>
      <c r="B3" s="108" t="s">
        <v>170</v>
      </c>
      <c r="C3" s="148" t="s">
        <v>669</v>
      </c>
      <c r="D3" s="148" t="s">
        <v>670</v>
      </c>
      <c r="E3" s="148" t="s">
        <v>671</v>
      </c>
      <c r="F3" s="183" t="s">
        <v>680</v>
      </c>
      <c r="G3" s="183" t="s">
        <v>681</v>
      </c>
      <c r="H3" s="183" t="s">
        <v>672</v>
      </c>
    </row>
    <row r="4" spans="1:8" x14ac:dyDescent="0.25">
      <c r="A4" s="117" t="s">
        <v>174</v>
      </c>
      <c r="B4" s="118" t="s">
        <v>175</v>
      </c>
      <c r="C4" s="153">
        <v>29144</v>
      </c>
      <c r="D4" s="153">
        <v>2820</v>
      </c>
      <c r="E4" s="153">
        <v>192</v>
      </c>
      <c r="F4" s="153">
        <v>1550</v>
      </c>
      <c r="G4" s="153" t="s">
        <v>1002</v>
      </c>
      <c r="H4" s="153">
        <v>2176</v>
      </c>
    </row>
    <row r="5" spans="1:8" x14ac:dyDescent="0.25">
      <c r="A5" s="119" t="s">
        <v>174</v>
      </c>
      <c r="B5" s="120" t="s">
        <v>178</v>
      </c>
      <c r="C5" s="133">
        <v>3700</v>
      </c>
      <c r="D5" s="133">
        <v>3000</v>
      </c>
      <c r="E5" s="133">
        <v>200</v>
      </c>
      <c r="F5" s="133">
        <v>1000</v>
      </c>
      <c r="G5" s="133" t="s">
        <v>1002</v>
      </c>
      <c r="H5" s="133">
        <v>240</v>
      </c>
    </row>
    <row r="6" spans="1:8" ht="14.5" x14ac:dyDescent="0.25">
      <c r="A6" s="117" t="s">
        <v>179</v>
      </c>
      <c r="B6" s="118" t="s">
        <v>180</v>
      </c>
      <c r="C6" s="171" t="s">
        <v>673</v>
      </c>
      <c r="D6" s="131" t="s">
        <v>622</v>
      </c>
      <c r="E6" s="131" t="s">
        <v>622</v>
      </c>
      <c r="F6" s="131" t="s">
        <v>622</v>
      </c>
      <c r="G6" s="131" t="s">
        <v>622</v>
      </c>
      <c r="H6" s="131" t="s">
        <v>622</v>
      </c>
    </row>
    <row r="7" spans="1:8" x14ac:dyDescent="0.25">
      <c r="A7" s="119" t="s">
        <v>179</v>
      </c>
      <c r="B7" s="120" t="s">
        <v>181</v>
      </c>
      <c r="C7" s="133">
        <v>6228</v>
      </c>
      <c r="D7" s="133" t="s">
        <v>1002</v>
      </c>
      <c r="E7" s="133">
        <v>200</v>
      </c>
      <c r="F7" s="133">
        <v>1171</v>
      </c>
      <c r="G7" s="133">
        <v>6161</v>
      </c>
      <c r="H7" s="133" t="s">
        <v>1002</v>
      </c>
    </row>
    <row r="8" spans="1:8" x14ac:dyDescent="0.25">
      <c r="A8" s="117" t="s">
        <v>182</v>
      </c>
      <c r="B8" s="118" t="s">
        <v>553</v>
      </c>
      <c r="C8" s="131">
        <v>23417</v>
      </c>
      <c r="D8" s="131">
        <v>3277</v>
      </c>
      <c r="E8" s="131">
        <v>55</v>
      </c>
      <c r="F8" s="131">
        <v>2154</v>
      </c>
      <c r="G8" s="131">
        <v>460</v>
      </c>
      <c r="H8" s="131" t="s">
        <v>1002</v>
      </c>
    </row>
    <row r="9" spans="1:8" x14ac:dyDescent="0.25">
      <c r="A9" s="119" t="s">
        <v>182</v>
      </c>
      <c r="B9" s="120" t="s">
        <v>554</v>
      </c>
      <c r="C9" s="133">
        <v>15065</v>
      </c>
      <c r="D9" s="133">
        <v>2488</v>
      </c>
      <c r="E9" s="133">
        <v>100</v>
      </c>
      <c r="F9" s="133">
        <v>1128</v>
      </c>
      <c r="G9" s="133" t="s">
        <v>1002</v>
      </c>
      <c r="H9" s="133">
        <v>833</v>
      </c>
    </row>
    <row r="10" spans="1:8" x14ac:dyDescent="0.25">
      <c r="A10" s="117" t="s">
        <v>182</v>
      </c>
      <c r="B10" s="118" t="s">
        <v>183</v>
      </c>
      <c r="C10" s="131">
        <v>2666</v>
      </c>
      <c r="D10" s="131">
        <v>3400</v>
      </c>
      <c r="E10" s="131">
        <v>350</v>
      </c>
      <c r="F10" s="131">
        <v>1150</v>
      </c>
      <c r="G10" s="131">
        <v>1210</v>
      </c>
      <c r="H10" s="131">
        <v>705</v>
      </c>
    </row>
    <row r="11" spans="1:8" x14ac:dyDescent="0.25">
      <c r="A11" s="119" t="s">
        <v>182</v>
      </c>
      <c r="B11" s="120" t="s">
        <v>184</v>
      </c>
      <c r="C11" s="133">
        <v>2835</v>
      </c>
      <c r="D11" s="133" t="s">
        <v>1002</v>
      </c>
      <c r="E11" s="133" t="s">
        <v>1002</v>
      </c>
      <c r="F11" s="133">
        <v>825</v>
      </c>
      <c r="G11" s="133">
        <v>5195</v>
      </c>
      <c r="H11" s="133">
        <v>245</v>
      </c>
    </row>
    <row r="12" spans="1:8" x14ac:dyDescent="0.25">
      <c r="A12" s="117" t="s">
        <v>182</v>
      </c>
      <c r="B12" s="118" t="s">
        <v>185</v>
      </c>
      <c r="C12" s="131">
        <v>11000</v>
      </c>
      <c r="D12" s="131">
        <v>5700</v>
      </c>
      <c r="E12" s="131">
        <v>250</v>
      </c>
      <c r="F12" s="131">
        <v>500</v>
      </c>
      <c r="G12" s="131" t="s">
        <v>1002</v>
      </c>
      <c r="H12" s="131">
        <v>920</v>
      </c>
    </row>
    <row r="13" spans="1:8" x14ac:dyDescent="0.25">
      <c r="A13" s="119" t="s">
        <v>182</v>
      </c>
      <c r="B13" s="120" t="s">
        <v>186</v>
      </c>
      <c r="C13" s="133">
        <v>2696</v>
      </c>
      <c r="D13" s="133">
        <v>3630</v>
      </c>
      <c r="E13" s="133">
        <v>425</v>
      </c>
      <c r="F13" s="133">
        <v>1250</v>
      </c>
      <c r="G13" s="133">
        <v>235</v>
      </c>
      <c r="H13" s="133">
        <v>1007</v>
      </c>
    </row>
    <row r="14" spans="1:8" x14ac:dyDescent="0.25">
      <c r="A14" s="117" t="s">
        <v>182</v>
      </c>
      <c r="B14" s="118" t="s">
        <v>187</v>
      </c>
      <c r="C14" s="131">
        <v>3306</v>
      </c>
      <c r="D14" s="131">
        <v>3576</v>
      </c>
      <c r="E14" s="131">
        <v>200</v>
      </c>
      <c r="F14" s="131">
        <v>500</v>
      </c>
      <c r="G14" s="131">
        <v>100</v>
      </c>
      <c r="H14" s="131">
        <v>100</v>
      </c>
    </row>
    <row r="15" spans="1:8" x14ac:dyDescent="0.25">
      <c r="A15" s="119" t="s">
        <v>182</v>
      </c>
      <c r="B15" s="120" t="s">
        <v>188</v>
      </c>
      <c r="C15" s="133">
        <v>2610</v>
      </c>
      <c r="D15" s="133">
        <v>4200</v>
      </c>
      <c r="E15" s="133">
        <v>300</v>
      </c>
      <c r="F15" s="133">
        <v>1110</v>
      </c>
      <c r="G15" s="133">
        <v>2520</v>
      </c>
      <c r="H15" s="133" t="s">
        <v>1002</v>
      </c>
    </row>
    <row r="16" spans="1:8" x14ac:dyDescent="0.25">
      <c r="A16" s="117" t="s">
        <v>189</v>
      </c>
      <c r="B16" s="118" t="s">
        <v>555</v>
      </c>
      <c r="C16" s="131">
        <v>6789</v>
      </c>
      <c r="D16" s="131">
        <v>2500</v>
      </c>
      <c r="E16" s="131">
        <v>150</v>
      </c>
      <c r="F16" s="131">
        <v>1200</v>
      </c>
      <c r="G16" s="131">
        <v>50</v>
      </c>
      <c r="H16" s="131">
        <v>225</v>
      </c>
    </row>
    <row r="17" spans="1:8" x14ac:dyDescent="0.25">
      <c r="A17" s="119" t="s">
        <v>189</v>
      </c>
      <c r="B17" s="120" t="s">
        <v>190</v>
      </c>
      <c r="C17" s="133">
        <v>9065</v>
      </c>
      <c r="D17" s="133">
        <v>1740</v>
      </c>
      <c r="E17" s="133">
        <v>100</v>
      </c>
      <c r="F17" s="133">
        <v>1375</v>
      </c>
      <c r="G17" s="133">
        <v>370</v>
      </c>
      <c r="H17" s="133" t="s">
        <v>1002</v>
      </c>
    </row>
    <row r="18" spans="1:8" x14ac:dyDescent="0.25">
      <c r="A18" s="117" t="s">
        <v>191</v>
      </c>
      <c r="B18" s="118" t="s">
        <v>192</v>
      </c>
      <c r="C18" s="131">
        <v>1762</v>
      </c>
      <c r="D18" s="131">
        <v>5536</v>
      </c>
      <c r="E18" s="131">
        <v>200</v>
      </c>
      <c r="F18" s="131">
        <v>1344</v>
      </c>
      <c r="G18" s="131" t="s">
        <v>1002</v>
      </c>
      <c r="H18" s="131" t="s">
        <v>1002</v>
      </c>
    </row>
    <row r="19" spans="1:8" x14ac:dyDescent="0.25">
      <c r="A19" s="119" t="s">
        <v>191</v>
      </c>
      <c r="B19" s="120" t="s">
        <v>193</v>
      </c>
      <c r="C19" s="133">
        <v>28608</v>
      </c>
      <c r="D19" s="133">
        <v>4672</v>
      </c>
      <c r="E19" s="133">
        <v>55</v>
      </c>
      <c r="F19" s="133">
        <v>510</v>
      </c>
      <c r="G19" s="133" t="s">
        <v>1002</v>
      </c>
      <c r="H19" s="133">
        <v>550</v>
      </c>
    </row>
    <row r="20" spans="1:8" x14ac:dyDescent="0.25">
      <c r="A20" s="117" t="s">
        <v>191</v>
      </c>
      <c r="B20" s="118" t="s">
        <v>194</v>
      </c>
      <c r="C20" s="131">
        <v>27714</v>
      </c>
      <c r="D20" s="131">
        <v>4272</v>
      </c>
      <c r="E20" s="131">
        <v>55</v>
      </c>
      <c r="F20" s="131">
        <v>910</v>
      </c>
      <c r="G20" s="131" t="s">
        <v>1002</v>
      </c>
      <c r="H20" s="131" t="s">
        <v>1002</v>
      </c>
    </row>
    <row r="21" spans="1:8" x14ac:dyDescent="0.25">
      <c r="A21" s="119" t="s">
        <v>191</v>
      </c>
      <c r="B21" s="120" t="s">
        <v>195</v>
      </c>
      <c r="C21" s="133">
        <v>1380</v>
      </c>
      <c r="D21" s="133">
        <v>2353</v>
      </c>
      <c r="E21" s="133">
        <v>375</v>
      </c>
      <c r="F21" s="133">
        <v>2812</v>
      </c>
      <c r="G21" s="133">
        <v>116</v>
      </c>
      <c r="H21" s="133">
        <v>134</v>
      </c>
    </row>
    <row r="22" spans="1:8" x14ac:dyDescent="0.25">
      <c r="A22" s="117" t="s">
        <v>191</v>
      </c>
      <c r="B22" s="118" t="s">
        <v>196</v>
      </c>
      <c r="C22" s="131">
        <v>1421</v>
      </c>
      <c r="D22" s="131">
        <v>5900</v>
      </c>
      <c r="E22" s="131">
        <v>200</v>
      </c>
      <c r="F22" s="131">
        <v>660</v>
      </c>
      <c r="G22" s="131" t="s">
        <v>1002</v>
      </c>
      <c r="H22" s="131" t="s">
        <v>1002</v>
      </c>
    </row>
    <row r="23" spans="1:8" x14ac:dyDescent="0.25">
      <c r="A23" s="119" t="s">
        <v>191</v>
      </c>
      <c r="B23" s="120" t="s">
        <v>556</v>
      </c>
      <c r="C23" s="133">
        <v>26905</v>
      </c>
      <c r="D23" s="133" t="s">
        <v>1002</v>
      </c>
      <c r="E23" s="133" t="s">
        <v>1002</v>
      </c>
      <c r="F23" s="133">
        <v>7150</v>
      </c>
      <c r="G23" s="133">
        <v>750</v>
      </c>
      <c r="H23" s="133" t="s">
        <v>1002</v>
      </c>
    </row>
    <row r="24" spans="1:8" x14ac:dyDescent="0.25">
      <c r="A24" s="117" t="s">
        <v>191</v>
      </c>
      <c r="B24" s="118" t="s">
        <v>197</v>
      </c>
      <c r="C24" s="131">
        <v>26012</v>
      </c>
      <c r="D24" s="131" t="s">
        <v>1002</v>
      </c>
      <c r="E24" s="131" t="s">
        <v>1002</v>
      </c>
      <c r="F24" s="131">
        <v>7167</v>
      </c>
      <c r="G24" s="131" t="s">
        <v>1002</v>
      </c>
      <c r="H24" s="131">
        <v>750</v>
      </c>
    </row>
    <row r="25" spans="1:8" x14ac:dyDescent="0.25">
      <c r="A25" s="119" t="s">
        <v>191</v>
      </c>
      <c r="B25" s="120" t="s">
        <v>198</v>
      </c>
      <c r="C25" s="133">
        <v>27029</v>
      </c>
      <c r="D25" s="133" t="s">
        <v>1002</v>
      </c>
      <c r="E25" s="133" t="s">
        <v>1002</v>
      </c>
      <c r="F25" s="133">
        <v>5908</v>
      </c>
      <c r="G25" s="133" t="s">
        <v>1002</v>
      </c>
      <c r="H25" s="133">
        <v>750</v>
      </c>
    </row>
    <row r="26" spans="1:8" x14ac:dyDescent="0.25">
      <c r="A26" s="117" t="s">
        <v>191</v>
      </c>
      <c r="B26" s="118" t="s">
        <v>199</v>
      </c>
      <c r="C26" s="131">
        <v>1280</v>
      </c>
      <c r="D26" s="131">
        <v>3600</v>
      </c>
      <c r="E26" s="131">
        <v>150</v>
      </c>
      <c r="F26" s="131">
        <v>1500</v>
      </c>
      <c r="G26" s="131">
        <v>175</v>
      </c>
      <c r="H26" s="131" t="s">
        <v>1002</v>
      </c>
    </row>
    <row r="27" spans="1:8" x14ac:dyDescent="0.25">
      <c r="A27" s="119" t="s">
        <v>191</v>
      </c>
      <c r="B27" s="120" t="s">
        <v>200</v>
      </c>
      <c r="C27" s="133">
        <v>1380</v>
      </c>
      <c r="D27" s="133">
        <v>10000</v>
      </c>
      <c r="E27" s="133">
        <v>200</v>
      </c>
      <c r="F27" s="133">
        <v>800</v>
      </c>
      <c r="G27" s="133" t="s">
        <v>1002</v>
      </c>
      <c r="H27" s="133" t="s">
        <v>1002</v>
      </c>
    </row>
    <row r="28" spans="1:8" x14ac:dyDescent="0.25">
      <c r="A28" s="117" t="s">
        <v>191</v>
      </c>
      <c r="B28" s="118" t="s">
        <v>201</v>
      </c>
      <c r="C28" s="131">
        <v>1674</v>
      </c>
      <c r="D28" s="131">
        <v>2500</v>
      </c>
      <c r="E28" s="131">
        <v>250</v>
      </c>
      <c r="F28" s="131">
        <v>800</v>
      </c>
      <c r="G28" s="131" t="s">
        <v>1002</v>
      </c>
      <c r="H28" s="131">
        <v>3024</v>
      </c>
    </row>
    <row r="29" spans="1:8" x14ac:dyDescent="0.25">
      <c r="A29" s="119" t="s">
        <v>191</v>
      </c>
      <c r="B29" s="120" t="s">
        <v>202</v>
      </c>
      <c r="C29" s="133">
        <v>1242</v>
      </c>
      <c r="D29" s="133">
        <v>6400</v>
      </c>
      <c r="E29" s="133">
        <v>400</v>
      </c>
      <c r="F29" s="133">
        <v>1100</v>
      </c>
      <c r="G29" s="133" t="s">
        <v>1002</v>
      </c>
      <c r="H29" s="133" t="s">
        <v>1002</v>
      </c>
    </row>
    <row r="30" spans="1:8" x14ac:dyDescent="0.25">
      <c r="A30" s="117" t="s">
        <v>191</v>
      </c>
      <c r="B30" s="118" t="s">
        <v>203</v>
      </c>
      <c r="C30" s="131">
        <v>74307</v>
      </c>
      <c r="D30" s="131">
        <v>6893</v>
      </c>
      <c r="E30" s="131">
        <v>200</v>
      </c>
      <c r="F30" s="131">
        <v>1000</v>
      </c>
      <c r="G30" s="131">
        <v>1413</v>
      </c>
      <c r="H30" s="131">
        <v>50</v>
      </c>
    </row>
    <row r="31" spans="1:8" x14ac:dyDescent="0.25">
      <c r="A31" s="119" t="s">
        <v>191</v>
      </c>
      <c r="B31" s="120" t="s">
        <v>204</v>
      </c>
      <c r="C31" s="133">
        <v>33675</v>
      </c>
      <c r="D31" s="133">
        <v>7511</v>
      </c>
      <c r="E31" s="133">
        <v>200</v>
      </c>
      <c r="F31" s="133">
        <v>950</v>
      </c>
      <c r="G31" s="133">
        <v>60</v>
      </c>
      <c r="H31" s="133">
        <v>90</v>
      </c>
    </row>
    <row r="32" spans="1:8" x14ac:dyDescent="0.25">
      <c r="A32" s="117" t="s">
        <v>191</v>
      </c>
      <c r="B32" s="118" t="s">
        <v>205</v>
      </c>
      <c r="C32" s="131">
        <v>1587</v>
      </c>
      <c r="D32" s="131">
        <v>6842</v>
      </c>
      <c r="E32" s="131">
        <v>88</v>
      </c>
      <c r="F32" s="131">
        <v>500</v>
      </c>
      <c r="G32" s="131" t="s">
        <v>1002</v>
      </c>
      <c r="H32" s="131">
        <v>90</v>
      </c>
    </row>
    <row r="33" spans="1:8" x14ac:dyDescent="0.25">
      <c r="A33" s="119" t="s">
        <v>191</v>
      </c>
      <c r="B33" s="120" t="s">
        <v>206</v>
      </c>
      <c r="C33" s="133">
        <v>1380</v>
      </c>
      <c r="D33" s="133">
        <v>12</v>
      </c>
      <c r="E33" s="133">
        <v>200</v>
      </c>
      <c r="F33" s="133">
        <v>2100</v>
      </c>
      <c r="G33" s="133" t="s">
        <v>1002</v>
      </c>
      <c r="H33" s="133" t="s">
        <v>1002</v>
      </c>
    </row>
    <row r="34" spans="1:8" x14ac:dyDescent="0.25">
      <c r="A34" s="117" t="s">
        <v>191</v>
      </c>
      <c r="B34" s="118" t="s">
        <v>207</v>
      </c>
      <c r="C34" s="131">
        <v>1380</v>
      </c>
      <c r="D34" s="131">
        <v>6400</v>
      </c>
      <c r="E34" s="131">
        <v>400</v>
      </c>
      <c r="F34" s="131">
        <v>1100</v>
      </c>
      <c r="G34" s="131" t="s">
        <v>1002</v>
      </c>
      <c r="H34" s="131">
        <v>112</v>
      </c>
    </row>
    <row r="35" spans="1:8" x14ac:dyDescent="0.25">
      <c r="A35" s="119" t="s">
        <v>191</v>
      </c>
      <c r="B35" s="120" t="s">
        <v>208</v>
      </c>
      <c r="C35" s="133">
        <v>960</v>
      </c>
      <c r="D35" s="133">
        <v>7500</v>
      </c>
      <c r="E35" s="133">
        <v>150</v>
      </c>
      <c r="F35" s="133">
        <v>250</v>
      </c>
      <c r="G35" s="133" t="s">
        <v>1002</v>
      </c>
      <c r="H35" s="133" t="s">
        <v>1002</v>
      </c>
    </row>
    <row r="36" spans="1:8" ht="14.5" x14ac:dyDescent="0.25">
      <c r="A36" s="117" t="s">
        <v>191</v>
      </c>
      <c r="B36" s="118" t="s">
        <v>557</v>
      </c>
      <c r="C36" s="171" t="s">
        <v>673</v>
      </c>
      <c r="D36" s="131" t="s">
        <v>622</v>
      </c>
      <c r="E36" s="131" t="s">
        <v>622</v>
      </c>
      <c r="F36" s="131" t="s">
        <v>622</v>
      </c>
      <c r="G36" s="131" t="s">
        <v>622</v>
      </c>
      <c r="H36" s="131" t="s">
        <v>622</v>
      </c>
    </row>
    <row r="37" spans="1:8" x14ac:dyDescent="0.25">
      <c r="A37" s="119" t="s">
        <v>191</v>
      </c>
      <c r="B37" s="120" t="s">
        <v>209</v>
      </c>
      <c r="C37" s="133">
        <v>28575</v>
      </c>
      <c r="D37" s="133">
        <v>3650</v>
      </c>
      <c r="E37" s="133">
        <v>300</v>
      </c>
      <c r="F37" s="133">
        <v>375</v>
      </c>
      <c r="G37" s="133" t="s">
        <v>1002</v>
      </c>
      <c r="H37" s="133" t="s">
        <v>1002</v>
      </c>
    </row>
    <row r="38" spans="1:8" x14ac:dyDescent="0.25">
      <c r="A38" s="117" t="s">
        <v>191</v>
      </c>
      <c r="B38" s="118" t="s">
        <v>210</v>
      </c>
      <c r="C38" s="131">
        <v>1564</v>
      </c>
      <c r="D38" s="131">
        <v>5500</v>
      </c>
      <c r="E38" s="131">
        <v>300</v>
      </c>
      <c r="F38" s="131">
        <v>1000</v>
      </c>
      <c r="G38" s="131" t="s">
        <v>1002</v>
      </c>
      <c r="H38" s="131" t="s">
        <v>1002</v>
      </c>
    </row>
    <row r="39" spans="1:8" x14ac:dyDescent="0.25">
      <c r="A39" s="119" t="s">
        <v>191</v>
      </c>
      <c r="B39" s="120" t="s">
        <v>211</v>
      </c>
      <c r="C39" s="133">
        <v>1334</v>
      </c>
      <c r="D39" s="133">
        <v>5678</v>
      </c>
      <c r="E39" s="133">
        <v>450</v>
      </c>
      <c r="F39" s="133">
        <v>1000</v>
      </c>
      <c r="G39" s="133" t="s">
        <v>1002</v>
      </c>
      <c r="H39" s="133" t="s">
        <v>1002</v>
      </c>
    </row>
    <row r="40" spans="1:8" x14ac:dyDescent="0.25">
      <c r="A40" s="117" t="s">
        <v>191</v>
      </c>
      <c r="B40" s="118" t="s">
        <v>212</v>
      </c>
      <c r="C40" s="131">
        <v>1334</v>
      </c>
      <c r="D40" s="131">
        <v>5635</v>
      </c>
      <c r="E40" s="131">
        <v>90</v>
      </c>
      <c r="F40" s="131">
        <v>500</v>
      </c>
      <c r="G40" s="131" t="s">
        <v>1002</v>
      </c>
      <c r="H40" s="131" t="s">
        <v>1002</v>
      </c>
    </row>
    <row r="41" spans="1:8" x14ac:dyDescent="0.25">
      <c r="A41" s="119" t="s">
        <v>191</v>
      </c>
      <c r="B41" s="120" t="s">
        <v>213</v>
      </c>
      <c r="C41" s="133">
        <v>1495</v>
      </c>
      <c r="D41" s="133">
        <v>5000</v>
      </c>
      <c r="E41" s="133">
        <v>220</v>
      </c>
      <c r="F41" s="133">
        <v>1525</v>
      </c>
      <c r="G41" s="133">
        <v>600</v>
      </c>
      <c r="H41" s="133">
        <v>507</v>
      </c>
    </row>
    <row r="42" spans="1:8" x14ac:dyDescent="0.25">
      <c r="A42" s="117" t="s">
        <v>191</v>
      </c>
      <c r="B42" s="118" t="s">
        <v>214</v>
      </c>
      <c r="C42" s="131">
        <v>44068</v>
      </c>
      <c r="D42" s="131">
        <v>5425</v>
      </c>
      <c r="E42" s="131">
        <v>120</v>
      </c>
      <c r="F42" s="131">
        <v>821</v>
      </c>
      <c r="G42" s="131" t="s">
        <v>1002</v>
      </c>
      <c r="H42" s="131">
        <v>855</v>
      </c>
    </row>
    <row r="43" spans="1:8" x14ac:dyDescent="0.25">
      <c r="A43" s="119" t="s">
        <v>191</v>
      </c>
      <c r="B43" s="120" t="s">
        <v>215</v>
      </c>
      <c r="C43" s="133">
        <v>36316</v>
      </c>
      <c r="D43" s="133">
        <v>5700</v>
      </c>
      <c r="E43" s="133">
        <v>100</v>
      </c>
      <c r="F43" s="133">
        <v>2360</v>
      </c>
      <c r="G43" s="133" t="s">
        <v>1002</v>
      </c>
      <c r="H43" s="133">
        <v>75</v>
      </c>
    </row>
    <row r="44" spans="1:8" x14ac:dyDescent="0.25">
      <c r="A44" s="117" t="s">
        <v>191</v>
      </c>
      <c r="B44" s="118" t="s">
        <v>216</v>
      </c>
      <c r="C44" s="131">
        <v>4420</v>
      </c>
      <c r="D44" s="131">
        <v>7428</v>
      </c>
      <c r="E44" s="131">
        <v>250</v>
      </c>
      <c r="F44" s="131">
        <v>1000</v>
      </c>
      <c r="G44" s="131">
        <v>600</v>
      </c>
      <c r="H44" s="131" t="s">
        <v>1002</v>
      </c>
    </row>
    <row r="45" spans="1:8" x14ac:dyDescent="0.25">
      <c r="A45" s="119" t="s">
        <v>217</v>
      </c>
      <c r="B45" s="120" t="s">
        <v>218</v>
      </c>
      <c r="C45" s="133" t="s">
        <v>1002</v>
      </c>
      <c r="D45" s="133">
        <v>3536</v>
      </c>
      <c r="E45" s="133">
        <v>200</v>
      </c>
      <c r="F45" s="133">
        <v>1000</v>
      </c>
      <c r="G45" s="133">
        <v>1484</v>
      </c>
      <c r="H45" s="133" t="s">
        <v>1002</v>
      </c>
    </row>
    <row r="46" spans="1:8" x14ac:dyDescent="0.25">
      <c r="A46" s="117" t="s">
        <v>217</v>
      </c>
      <c r="B46" s="118" t="s">
        <v>219</v>
      </c>
      <c r="C46" s="131">
        <v>11680</v>
      </c>
      <c r="D46" s="131">
        <v>3500</v>
      </c>
      <c r="E46" s="131">
        <v>400</v>
      </c>
      <c r="F46" s="131">
        <v>1300</v>
      </c>
      <c r="G46" s="131">
        <v>80</v>
      </c>
      <c r="H46" s="131">
        <v>65</v>
      </c>
    </row>
    <row r="47" spans="1:8" x14ac:dyDescent="0.25">
      <c r="A47" s="119" t="s">
        <v>217</v>
      </c>
      <c r="B47" s="120" t="s">
        <v>220</v>
      </c>
      <c r="C47" s="133">
        <v>23995</v>
      </c>
      <c r="D47" s="133" t="s">
        <v>1002</v>
      </c>
      <c r="E47" s="133" t="s">
        <v>1002</v>
      </c>
      <c r="F47" s="133">
        <v>4577</v>
      </c>
      <c r="G47" s="133" t="s">
        <v>1002</v>
      </c>
      <c r="H47" s="133">
        <v>750</v>
      </c>
    </row>
    <row r="48" spans="1:8" x14ac:dyDescent="0.25">
      <c r="A48" s="117" t="s">
        <v>217</v>
      </c>
      <c r="B48" s="118" t="s">
        <v>221</v>
      </c>
      <c r="C48" s="131">
        <v>10574</v>
      </c>
      <c r="D48" s="131">
        <v>4958</v>
      </c>
      <c r="E48" s="131" t="s">
        <v>1002</v>
      </c>
      <c r="F48" s="131">
        <v>1524</v>
      </c>
      <c r="G48" s="131">
        <v>227</v>
      </c>
      <c r="H48" s="131">
        <v>352</v>
      </c>
    </row>
    <row r="49" spans="1:8" x14ac:dyDescent="0.25">
      <c r="A49" s="119" t="s">
        <v>222</v>
      </c>
      <c r="B49" s="120" t="s">
        <v>223</v>
      </c>
      <c r="C49" s="133">
        <v>29250</v>
      </c>
      <c r="D49" s="133">
        <v>1300</v>
      </c>
      <c r="E49" s="133">
        <v>60</v>
      </c>
      <c r="F49" s="133" t="s">
        <v>1002</v>
      </c>
      <c r="G49" s="133">
        <v>1200</v>
      </c>
      <c r="H49" s="133">
        <v>1460</v>
      </c>
    </row>
    <row r="50" spans="1:8" x14ac:dyDescent="0.25">
      <c r="A50" s="117" t="s">
        <v>222</v>
      </c>
      <c r="B50" s="118" t="s">
        <v>224</v>
      </c>
      <c r="C50" s="131">
        <v>18780</v>
      </c>
      <c r="D50" s="131">
        <v>5502</v>
      </c>
      <c r="E50" s="131" t="s">
        <v>1002</v>
      </c>
      <c r="F50" s="131">
        <v>1050</v>
      </c>
      <c r="G50" s="131">
        <v>1270</v>
      </c>
      <c r="H50" s="131" t="s">
        <v>1002</v>
      </c>
    </row>
    <row r="51" spans="1:8" x14ac:dyDescent="0.25">
      <c r="A51" s="119" t="s">
        <v>222</v>
      </c>
      <c r="B51" s="120" t="s">
        <v>225</v>
      </c>
      <c r="C51" s="133">
        <v>4356</v>
      </c>
      <c r="D51" s="133">
        <v>6732</v>
      </c>
      <c r="E51" s="133">
        <v>400</v>
      </c>
      <c r="F51" s="133">
        <v>1350</v>
      </c>
      <c r="G51" s="133">
        <v>950</v>
      </c>
      <c r="H51" s="133" t="s">
        <v>1002</v>
      </c>
    </row>
    <row r="52" spans="1:8" x14ac:dyDescent="0.25">
      <c r="A52" s="117" t="s">
        <v>222</v>
      </c>
      <c r="B52" s="118" t="s">
        <v>226</v>
      </c>
      <c r="C52" s="131">
        <v>37800</v>
      </c>
      <c r="D52" s="131">
        <v>1250</v>
      </c>
      <c r="E52" s="131">
        <v>300</v>
      </c>
      <c r="F52" s="131">
        <v>900</v>
      </c>
      <c r="G52" s="131" t="s">
        <v>1002</v>
      </c>
      <c r="H52" s="131">
        <v>300</v>
      </c>
    </row>
    <row r="53" spans="1:8" x14ac:dyDescent="0.25">
      <c r="A53" s="119" t="s">
        <v>222</v>
      </c>
      <c r="B53" s="120" t="s">
        <v>227</v>
      </c>
      <c r="C53" s="133">
        <v>36770</v>
      </c>
      <c r="D53" s="133" t="s">
        <v>1002</v>
      </c>
      <c r="E53" s="133" t="s">
        <v>1002</v>
      </c>
      <c r="F53" s="133">
        <v>105</v>
      </c>
      <c r="G53" s="133" t="s">
        <v>1002</v>
      </c>
      <c r="H53" s="133" t="s">
        <v>1002</v>
      </c>
    </row>
    <row r="54" spans="1:8" x14ac:dyDescent="0.25">
      <c r="A54" s="117" t="s">
        <v>228</v>
      </c>
      <c r="B54" s="118" t="s">
        <v>229</v>
      </c>
      <c r="C54" s="131">
        <v>6525</v>
      </c>
      <c r="D54" s="131">
        <v>2500</v>
      </c>
      <c r="E54" s="131">
        <v>400</v>
      </c>
      <c r="F54" s="131">
        <v>1600</v>
      </c>
      <c r="G54" s="131">
        <v>540</v>
      </c>
      <c r="H54" s="131">
        <v>150</v>
      </c>
    </row>
    <row r="55" spans="1:8" x14ac:dyDescent="0.25">
      <c r="A55" s="119" t="s">
        <v>230</v>
      </c>
      <c r="B55" s="120" t="s">
        <v>231</v>
      </c>
      <c r="C55" s="133">
        <v>26335</v>
      </c>
      <c r="D55" s="133">
        <v>3325</v>
      </c>
      <c r="E55" s="133">
        <v>412</v>
      </c>
      <c r="F55" s="133">
        <v>2422</v>
      </c>
      <c r="G55" s="133">
        <v>90</v>
      </c>
      <c r="H55" s="133" t="s">
        <v>1002</v>
      </c>
    </row>
    <row r="56" spans="1:8" x14ac:dyDescent="0.25">
      <c r="A56" s="117" t="s">
        <v>232</v>
      </c>
      <c r="B56" s="118" t="s">
        <v>233</v>
      </c>
      <c r="C56" s="131">
        <v>4752</v>
      </c>
      <c r="D56" s="131">
        <v>2100</v>
      </c>
      <c r="E56" s="131">
        <v>200</v>
      </c>
      <c r="F56" s="131">
        <v>1400</v>
      </c>
      <c r="G56" s="131">
        <v>852</v>
      </c>
      <c r="H56" s="131">
        <v>1570</v>
      </c>
    </row>
    <row r="57" spans="1:8" x14ac:dyDescent="0.25">
      <c r="A57" s="119" t="s">
        <v>232</v>
      </c>
      <c r="B57" s="120" t="s">
        <v>234</v>
      </c>
      <c r="C57" s="133">
        <v>4300</v>
      </c>
      <c r="D57" s="133">
        <v>2860</v>
      </c>
      <c r="E57" s="133">
        <v>350</v>
      </c>
      <c r="F57" s="133">
        <v>1251</v>
      </c>
      <c r="G57" s="133">
        <v>506</v>
      </c>
      <c r="H57" s="133">
        <v>495</v>
      </c>
    </row>
    <row r="58" spans="1:8" x14ac:dyDescent="0.25">
      <c r="A58" s="117" t="s">
        <v>232</v>
      </c>
      <c r="B58" s="118" t="s">
        <v>235</v>
      </c>
      <c r="C58" s="131">
        <v>4576</v>
      </c>
      <c r="D58" s="131">
        <v>1525</v>
      </c>
      <c r="E58" s="131">
        <v>250</v>
      </c>
      <c r="F58" s="131">
        <v>1400</v>
      </c>
      <c r="G58" s="131">
        <v>837</v>
      </c>
      <c r="H58" s="131">
        <v>502</v>
      </c>
    </row>
    <row r="59" spans="1:8" x14ac:dyDescent="0.25">
      <c r="A59" s="119" t="s">
        <v>232</v>
      </c>
      <c r="B59" s="120" t="s">
        <v>236</v>
      </c>
      <c r="C59" s="133">
        <v>5424</v>
      </c>
      <c r="D59" s="133">
        <v>2800</v>
      </c>
      <c r="E59" s="133">
        <v>350</v>
      </c>
      <c r="F59" s="133">
        <v>610</v>
      </c>
      <c r="G59" s="133">
        <v>2090</v>
      </c>
      <c r="H59" s="133" t="s">
        <v>1002</v>
      </c>
    </row>
    <row r="60" spans="1:8" x14ac:dyDescent="0.25">
      <c r="A60" s="117" t="s">
        <v>232</v>
      </c>
      <c r="B60" s="118" t="s">
        <v>237</v>
      </c>
      <c r="C60" s="131">
        <v>6712</v>
      </c>
      <c r="D60" s="131">
        <v>2463</v>
      </c>
      <c r="E60" s="131">
        <v>340</v>
      </c>
      <c r="F60" s="131">
        <v>1150</v>
      </c>
      <c r="G60" s="131">
        <v>12</v>
      </c>
      <c r="H60" s="131">
        <v>100</v>
      </c>
    </row>
    <row r="61" spans="1:8" x14ac:dyDescent="0.25">
      <c r="A61" s="119" t="s">
        <v>232</v>
      </c>
      <c r="B61" s="120" t="s">
        <v>238</v>
      </c>
      <c r="C61" s="133">
        <v>6122</v>
      </c>
      <c r="D61" s="133" t="s">
        <v>1002</v>
      </c>
      <c r="E61" s="133">
        <v>450</v>
      </c>
      <c r="F61" s="133">
        <v>1890</v>
      </c>
      <c r="G61" s="133">
        <v>3656</v>
      </c>
      <c r="H61" s="133">
        <v>200</v>
      </c>
    </row>
    <row r="62" spans="1:8" x14ac:dyDescent="0.25">
      <c r="A62" s="117" t="s">
        <v>232</v>
      </c>
      <c r="B62" s="118" t="s">
        <v>239</v>
      </c>
      <c r="C62" s="131">
        <v>3443</v>
      </c>
      <c r="D62" s="131">
        <v>2150</v>
      </c>
      <c r="E62" s="131">
        <v>300</v>
      </c>
      <c r="F62" s="131">
        <v>1377</v>
      </c>
      <c r="G62" s="131">
        <v>840</v>
      </c>
      <c r="H62" s="131" t="s">
        <v>1002</v>
      </c>
    </row>
    <row r="63" spans="1:8" x14ac:dyDescent="0.25">
      <c r="A63" s="119" t="s">
        <v>232</v>
      </c>
      <c r="B63" s="120" t="s">
        <v>240</v>
      </c>
      <c r="C63" s="133">
        <v>4880</v>
      </c>
      <c r="D63" s="133">
        <v>1600</v>
      </c>
      <c r="E63" s="133">
        <v>350</v>
      </c>
      <c r="F63" s="133">
        <v>2700</v>
      </c>
      <c r="G63" s="133">
        <v>445</v>
      </c>
      <c r="H63" s="133">
        <v>227</v>
      </c>
    </row>
    <row r="64" spans="1:8" x14ac:dyDescent="0.25">
      <c r="A64" s="117" t="s">
        <v>232</v>
      </c>
      <c r="B64" s="118" t="s">
        <v>241</v>
      </c>
      <c r="C64" s="131">
        <v>3901</v>
      </c>
      <c r="D64" s="131">
        <v>3657</v>
      </c>
      <c r="E64" s="131">
        <v>150</v>
      </c>
      <c r="F64" s="131">
        <v>800</v>
      </c>
      <c r="G64" s="131">
        <v>700</v>
      </c>
      <c r="H64" s="131">
        <v>1200</v>
      </c>
    </row>
    <row r="65" spans="1:8" x14ac:dyDescent="0.25">
      <c r="A65" s="119" t="s">
        <v>232</v>
      </c>
      <c r="B65" s="120" t="s">
        <v>242</v>
      </c>
      <c r="C65" s="133">
        <v>3131</v>
      </c>
      <c r="D65" s="133">
        <v>2000</v>
      </c>
      <c r="E65" s="133">
        <v>300</v>
      </c>
      <c r="F65" s="133">
        <v>1000</v>
      </c>
      <c r="G65" s="133" t="s">
        <v>1002</v>
      </c>
      <c r="H65" s="133" t="s">
        <v>1002</v>
      </c>
    </row>
    <row r="66" spans="1:8" x14ac:dyDescent="0.25">
      <c r="A66" s="117" t="s">
        <v>232</v>
      </c>
      <c r="B66" s="118" t="s">
        <v>243</v>
      </c>
      <c r="C66" s="131">
        <v>3682</v>
      </c>
      <c r="D66" s="131">
        <v>1162</v>
      </c>
      <c r="E66" s="131">
        <v>225</v>
      </c>
      <c r="F66" s="131">
        <v>1235</v>
      </c>
      <c r="G66" s="131">
        <v>978</v>
      </c>
      <c r="H66" s="131">
        <v>612</v>
      </c>
    </row>
    <row r="67" spans="1:8" x14ac:dyDescent="0.25">
      <c r="A67" s="119" t="s">
        <v>232</v>
      </c>
      <c r="B67" s="120" t="s">
        <v>244</v>
      </c>
      <c r="C67" s="133">
        <v>4856</v>
      </c>
      <c r="D67" s="133">
        <v>3200</v>
      </c>
      <c r="E67" s="133">
        <v>400</v>
      </c>
      <c r="F67" s="133">
        <v>1200</v>
      </c>
      <c r="G67" s="133">
        <v>800</v>
      </c>
      <c r="H67" s="133" t="s">
        <v>1002</v>
      </c>
    </row>
    <row r="68" spans="1:8" x14ac:dyDescent="0.25">
      <c r="A68" s="117" t="s">
        <v>232</v>
      </c>
      <c r="B68" s="118" t="s">
        <v>245</v>
      </c>
      <c r="C68" s="131">
        <v>4698</v>
      </c>
      <c r="D68" s="131">
        <v>3900</v>
      </c>
      <c r="E68" s="131">
        <v>350</v>
      </c>
      <c r="F68" s="131">
        <v>600</v>
      </c>
      <c r="G68" s="131">
        <v>319</v>
      </c>
      <c r="H68" s="131">
        <v>1048</v>
      </c>
    </row>
    <row r="69" spans="1:8" x14ac:dyDescent="0.25">
      <c r="A69" s="119" t="s">
        <v>232</v>
      </c>
      <c r="B69" s="120" t="s">
        <v>246</v>
      </c>
      <c r="C69" s="133">
        <v>1795</v>
      </c>
      <c r="D69" s="133" t="s">
        <v>1002</v>
      </c>
      <c r="E69" s="133" t="s">
        <v>1002</v>
      </c>
      <c r="F69" s="133">
        <v>1320</v>
      </c>
      <c r="G69" s="133">
        <v>2135</v>
      </c>
      <c r="H69" s="133" t="s">
        <v>1002</v>
      </c>
    </row>
    <row r="70" spans="1:8" x14ac:dyDescent="0.25">
      <c r="A70" s="117" t="s">
        <v>232</v>
      </c>
      <c r="B70" s="118" t="s">
        <v>247</v>
      </c>
      <c r="C70" s="131">
        <v>3557</v>
      </c>
      <c r="D70" s="131">
        <v>4141</v>
      </c>
      <c r="E70" s="131">
        <v>400</v>
      </c>
      <c r="F70" s="131">
        <v>2000</v>
      </c>
      <c r="G70" s="131">
        <v>408</v>
      </c>
      <c r="H70" s="131">
        <v>627</v>
      </c>
    </row>
    <row r="71" spans="1:8" x14ac:dyDescent="0.25">
      <c r="A71" s="119" t="s">
        <v>232</v>
      </c>
      <c r="B71" s="120" t="s">
        <v>248</v>
      </c>
      <c r="C71" s="133">
        <v>2562</v>
      </c>
      <c r="D71" s="133">
        <v>2000</v>
      </c>
      <c r="E71" s="133">
        <v>260</v>
      </c>
      <c r="F71" s="133">
        <v>1272</v>
      </c>
      <c r="G71" s="133">
        <v>316</v>
      </c>
      <c r="H71" s="133" t="s">
        <v>1002</v>
      </c>
    </row>
    <row r="72" spans="1:8" x14ac:dyDescent="0.25">
      <c r="A72" s="117" t="s">
        <v>232</v>
      </c>
      <c r="B72" s="118" t="s">
        <v>249</v>
      </c>
      <c r="C72" s="131">
        <v>4546</v>
      </c>
      <c r="D72" s="131">
        <v>2160</v>
      </c>
      <c r="E72" s="131">
        <v>175</v>
      </c>
      <c r="F72" s="131">
        <v>1000</v>
      </c>
      <c r="G72" s="131">
        <v>70</v>
      </c>
      <c r="H72" s="131">
        <v>450</v>
      </c>
    </row>
    <row r="73" spans="1:8" x14ac:dyDescent="0.25">
      <c r="A73" s="119" t="s">
        <v>232</v>
      </c>
      <c r="B73" s="120" t="s">
        <v>250</v>
      </c>
      <c r="C73" s="133">
        <v>4741</v>
      </c>
      <c r="D73" s="133" t="s">
        <v>1002</v>
      </c>
      <c r="E73" s="133">
        <v>250</v>
      </c>
      <c r="F73" s="133">
        <v>1160</v>
      </c>
      <c r="G73" s="133">
        <v>1600</v>
      </c>
      <c r="H73" s="133">
        <v>1395</v>
      </c>
    </row>
    <row r="74" spans="1:8" x14ac:dyDescent="0.25">
      <c r="A74" s="117" t="s">
        <v>251</v>
      </c>
      <c r="B74" s="118" t="s">
        <v>252</v>
      </c>
      <c r="C74" s="131">
        <v>5991</v>
      </c>
      <c r="D74" s="131">
        <v>2220</v>
      </c>
      <c r="E74" s="131">
        <v>150</v>
      </c>
      <c r="F74" s="131">
        <v>800</v>
      </c>
      <c r="G74" s="131" t="s">
        <v>1002</v>
      </c>
      <c r="H74" s="131" t="s">
        <v>1002</v>
      </c>
    </row>
    <row r="75" spans="1:8" x14ac:dyDescent="0.25">
      <c r="A75" s="119" t="s">
        <v>251</v>
      </c>
      <c r="B75" s="120" t="s">
        <v>253</v>
      </c>
      <c r="C75" s="133">
        <v>2848</v>
      </c>
      <c r="D75" s="133">
        <v>4000</v>
      </c>
      <c r="E75" s="133">
        <v>150</v>
      </c>
      <c r="F75" s="133">
        <v>600</v>
      </c>
      <c r="G75" s="133">
        <v>75</v>
      </c>
      <c r="H75" s="133">
        <v>1359</v>
      </c>
    </row>
    <row r="76" spans="1:8" x14ac:dyDescent="0.25">
      <c r="A76" s="117" t="s">
        <v>251</v>
      </c>
      <c r="B76" s="118" t="s">
        <v>254</v>
      </c>
      <c r="C76" s="131">
        <v>2492</v>
      </c>
      <c r="D76" s="131">
        <v>1450</v>
      </c>
      <c r="E76" s="131">
        <v>160</v>
      </c>
      <c r="F76" s="131">
        <v>700</v>
      </c>
      <c r="G76" s="131">
        <v>120</v>
      </c>
      <c r="H76" s="131" t="s">
        <v>1002</v>
      </c>
    </row>
    <row r="77" spans="1:8" x14ac:dyDescent="0.25">
      <c r="A77" s="119" t="s">
        <v>251</v>
      </c>
      <c r="B77" s="120" t="s">
        <v>255</v>
      </c>
      <c r="C77" s="133">
        <v>10718</v>
      </c>
      <c r="D77" s="133">
        <v>1000</v>
      </c>
      <c r="E77" s="133">
        <v>300</v>
      </c>
      <c r="F77" s="133">
        <v>875</v>
      </c>
      <c r="G77" s="133" t="s">
        <v>1002</v>
      </c>
      <c r="H77" s="133">
        <v>500</v>
      </c>
    </row>
    <row r="78" spans="1:8" x14ac:dyDescent="0.25">
      <c r="A78" s="117" t="s">
        <v>251</v>
      </c>
      <c r="B78" s="118" t="s">
        <v>551</v>
      </c>
      <c r="C78" s="131">
        <v>5548</v>
      </c>
      <c r="D78" s="131">
        <v>1667</v>
      </c>
      <c r="E78" s="131">
        <v>130</v>
      </c>
      <c r="F78" s="131">
        <v>936</v>
      </c>
      <c r="G78" s="131" t="s">
        <v>1002</v>
      </c>
      <c r="H78" s="131">
        <v>265</v>
      </c>
    </row>
    <row r="79" spans="1:8" x14ac:dyDescent="0.25">
      <c r="A79" s="119" t="s">
        <v>251</v>
      </c>
      <c r="B79" s="120" t="s">
        <v>256</v>
      </c>
      <c r="C79" s="133">
        <v>6134</v>
      </c>
      <c r="D79" s="133">
        <v>1412</v>
      </c>
      <c r="E79" s="133">
        <v>130</v>
      </c>
      <c r="F79" s="133">
        <v>936</v>
      </c>
      <c r="G79" s="133" t="s">
        <v>1002</v>
      </c>
      <c r="H79" s="133">
        <v>265</v>
      </c>
    </row>
    <row r="80" spans="1:8" x14ac:dyDescent="0.25">
      <c r="A80" s="117" t="s">
        <v>251</v>
      </c>
      <c r="B80" s="118" t="s">
        <v>257</v>
      </c>
      <c r="C80" s="131">
        <v>3097</v>
      </c>
      <c r="D80" s="131">
        <v>3950</v>
      </c>
      <c r="E80" s="131">
        <v>180</v>
      </c>
      <c r="F80" s="131">
        <v>250</v>
      </c>
      <c r="G80" s="131">
        <v>150</v>
      </c>
      <c r="H80" s="131" t="s">
        <v>1002</v>
      </c>
    </row>
    <row r="81" spans="1:8" x14ac:dyDescent="0.25">
      <c r="A81" s="119" t="s">
        <v>251</v>
      </c>
      <c r="B81" s="120" t="s">
        <v>258</v>
      </c>
      <c r="C81" s="133">
        <v>2694</v>
      </c>
      <c r="D81" s="133">
        <v>2300</v>
      </c>
      <c r="E81" s="133">
        <v>295</v>
      </c>
      <c r="F81" s="133">
        <v>700</v>
      </c>
      <c r="G81" s="133" t="s">
        <v>1002</v>
      </c>
      <c r="H81" s="133">
        <v>70</v>
      </c>
    </row>
    <row r="82" spans="1:8" x14ac:dyDescent="0.25">
      <c r="A82" s="117" t="s">
        <v>251</v>
      </c>
      <c r="B82" s="118" t="s">
        <v>259</v>
      </c>
      <c r="C82" s="131">
        <v>16996</v>
      </c>
      <c r="D82" s="131">
        <v>3426</v>
      </c>
      <c r="E82" s="131">
        <v>105</v>
      </c>
      <c r="F82" s="131">
        <v>1135</v>
      </c>
      <c r="G82" s="131" t="s">
        <v>1002</v>
      </c>
      <c r="H82" s="131" t="s">
        <v>1002</v>
      </c>
    </row>
    <row r="83" spans="1:8" x14ac:dyDescent="0.25">
      <c r="A83" s="119" t="s">
        <v>251</v>
      </c>
      <c r="B83" s="120" t="s">
        <v>260</v>
      </c>
      <c r="C83" s="133">
        <v>1700</v>
      </c>
      <c r="D83" s="133">
        <v>3000</v>
      </c>
      <c r="E83" s="133">
        <v>350</v>
      </c>
      <c r="F83" s="133">
        <v>500</v>
      </c>
      <c r="G83" s="133">
        <v>230</v>
      </c>
      <c r="H83" s="133" t="s">
        <v>1002</v>
      </c>
    </row>
    <row r="84" spans="1:8" x14ac:dyDescent="0.25">
      <c r="A84" s="117" t="s">
        <v>251</v>
      </c>
      <c r="B84" s="118" t="s">
        <v>261</v>
      </c>
      <c r="C84" s="131">
        <v>2478</v>
      </c>
      <c r="D84" s="131">
        <v>3748</v>
      </c>
      <c r="E84" s="131">
        <v>615</v>
      </c>
      <c r="F84" s="131">
        <v>660</v>
      </c>
      <c r="G84" s="131" t="s">
        <v>1002</v>
      </c>
      <c r="H84" s="131">
        <v>150</v>
      </c>
    </row>
    <row r="85" spans="1:8" x14ac:dyDescent="0.25">
      <c r="A85" s="119" t="s">
        <v>251</v>
      </c>
      <c r="B85" s="120" t="s">
        <v>262</v>
      </c>
      <c r="C85" s="133">
        <v>2180</v>
      </c>
      <c r="D85" s="133">
        <v>1300</v>
      </c>
      <c r="E85" s="133">
        <v>250</v>
      </c>
      <c r="F85" s="133">
        <v>1100</v>
      </c>
      <c r="G85" s="133">
        <v>195</v>
      </c>
      <c r="H85" s="133">
        <v>65</v>
      </c>
    </row>
    <row r="86" spans="1:8" x14ac:dyDescent="0.25">
      <c r="A86" s="117" t="s">
        <v>251</v>
      </c>
      <c r="B86" s="118" t="s">
        <v>263</v>
      </c>
      <c r="C86" s="131">
        <v>2581</v>
      </c>
      <c r="D86" s="131">
        <v>3296</v>
      </c>
      <c r="E86" s="131">
        <v>300</v>
      </c>
      <c r="F86" s="131">
        <v>1105</v>
      </c>
      <c r="G86" s="131" t="s">
        <v>1002</v>
      </c>
      <c r="H86" s="131">
        <v>1039</v>
      </c>
    </row>
    <row r="87" spans="1:8" x14ac:dyDescent="0.25">
      <c r="A87" s="119" t="s">
        <v>251</v>
      </c>
      <c r="B87" s="120" t="s">
        <v>264</v>
      </c>
      <c r="C87" s="133">
        <v>3983</v>
      </c>
      <c r="D87" s="133">
        <v>2100</v>
      </c>
      <c r="E87" s="133">
        <v>110</v>
      </c>
      <c r="F87" s="133">
        <v>2000</v>
      </c>
      <c r="G87" s="133" t="s">
        <v>1002</v>
      </c>
      <c r="H87" s="133" t="s">
        <v>1002</v>
      </c>
    </row>
    <row r="88" spans="1:8" x14ac:dyDescent="0.25">
      <c r="A88" s="117" t="s">
        <v>251</v>
      </c>
      <c r="B88" s="118" t="s">
        <v>265</v>
      </c>
      <c r="C88" s="131">
        <v>2942</v>
      </c>
      <c r="D88" s="131">
        <v>1700</v>
      </c>
      <c r="E88" s="131">
        <v>350</v>
      </c>
      <c r="F88" s="131">
        <v>1200</v>
      </c>
      <c r="G88" s="131">
        <v>100</v>
      </c>
      <c r="H88" s="131" t="s">
        <v>1002</v>
      </c>
    </row>
    <row r="89" spans="1:8" x14ac:dyDescent="0.25">
      <c r="A89" s="119" t="s">
        <v>251</v>
      </c>
      <c r="B89" s="120" t="s">
        <v>266</v>
      </c>
      <c r="C89" s="133">
        <v>5574</v>
      </c>
      <c r="D89" s="133">
        <v>2678</v>
      </c>
      <c r="E89" s="133">
        <v>350</v>
      </c>
      <c r="F89" s="133">
        <v>1200</v>
      </c>
      <c r="G89" s="133">
        <v>100</v>
      </c>
      <c r="H89" s="133">
        <v>315</v>
      </c>
    </row>
    <row r="90" spans="1:8" x14ac:dyDescent="0.25">
      <c r="A90" s="117" t="s">
        <v>267</v>
      </c>
      <c r="B90" s="118" t="s">
        <v>268</v>
      </c>
      <c r="C90" s="131">
        <v>10872</v>
      </c>
      <c r="D90" s="131">
        <v>10000</v>
      </c>
      <c r="E90" s="131">
        <v>250</v>
      </c>
      <c r="F90" s="131">
        <v>1350</v>
      </c>
      <c r="G90" s="131" t="s">
        <v>1002</v>
      </c>
      <c r="H90" s="131">
        <v>1295</v>
      </c>
    </row>
    <row r="91" spans="1:8" x14ac:dyDescent="0.25">
      <c r="A91" s="119" t="s">
        <v>267</v>
      </c>
      <c r="B91" s="120" t="s">
        <v>269</v>
      </c>
      <c r="C91" s="133">
        <v>4335</v>
      </c>
      <c r="D91" s="133">
        <v>2500</v>
      </c>
      <c r="E91" s="133">
        <v>175</v>
      </c>
      <c r="F91" s="133">
        <v>500</v>
      </c>
      <c r="G91" s="133">
        <v>1500</v>
      </c>
      <c r="H91" s="133" t="s">
        <v>1002</v>
      </c>
    </row>
    <row r="92" spans="1:8" x14ac:dyDescent="0.25">
      <c r="A92" s="117" t="s">
        <v>270</v>
      </c>
      <c r="B92" s="118" t="s">
        <v>552</v>
      </c>
      <c r="C92" s="131">
        <v>35105</v>
      </c>
      <c r="D92" s="131">
        <v>4672</v>
      </c>
      <c r="E92" s="131">
        <v>55</v>
      </c>
      <c r="F92" s="131">
        <v>1385</v>
      </c>
      <c r="G92" s="131" t="s">
        <v>1002</v>
      </c>
      <c r="H92" s="131">
        <v>640</v>
      </c>
    </row>
    <row r="93" spans="1:8" x14ac:dyDescent="0.25">
      <c r="A93" s="119" t="s">
        <v>270</v>
      </c>
      <c r="B93" s="120" t="s">
        <v>271</v>
      </c>
      <c r="C93" s="133">
        <v>3840</v>
      </c>
      <c r="D93" s="133">
        <v>3200</v>
      </c>
      <c r="E93" s="133">
        <v>100</v>
      </c>
      <c r="F93" s="133">
        <v>1500</v>
      </c>
      <c r="G93" s="133">
        <v>2000</v>
      </c>
      <c r="H93" s="133" t="s">
        <v>1002</v>
      </c>
    </row>
    <row r="94" spans="1:8" x14ac:dyDescent="0.25">
      <c r="A94" s="117" t="s">
        <v>270</v>
      </c>
      <c r="B94" s="118" t="s">
        <v>272</v>
      </c>
      <c r="C94" s="131">
        <v>7166</v>
      </c>
      <c r="D94" s="131">
        <v>5438</v>
      </c>
      <c r="E94" s="131">
        <v>170</v>
      </c>
      <c r="F94" s="131">
        <v>1461</v>
      </c>
      <c r="G94" s="131">
        <v>2180</v>
      </c>
      <c r="H94" s="131" t="s">
        <v>1002</v>
      </c>
    </row>
    <row r="95" spans="1:8" x14ac:dyDescent="0.25">
      <c r="A95" s="119" t="s">
        <v>273</v>
      </c>
      <c r="B95" s="120" t="s">
        <v>274</v>
      </c>
      <c r="C95" s="133">
        <v>5840</v>
      </c>
      <c r="D95" s="133">
        <v>2241</v>
      </c>
      <c r="E95" s="133">
        <v>210</v>
      </c>
      <c r="F95" s="133">
        <v>1825</v>
      </c>
      <c r="G95" s="133">
        <v>613</v>
      </c>
      <c r="H95" s="133" t="s">
        <v>1002</v>
      </c>
    </row>
    <row r="96" spans="1:8" x14ac:dyDescent="0.25">
      <c r="A96" s="117" t="s">
        <v>273</v>
      </c>
      <c r="B96" s="118" t="s">
        <v>275</v>
      </c>
      <c r="C96" s="131">
        <v>5200</v>
      </c>
      <c r="D96" s="131">
        <v>3500</v>
      </c>
      <c r="E96" s="131">
        <v>300</v>
      </c>
      <c r="F96" s="131">
        <v>800</v>
      </c>
      <c r="G96" s="131">
        <v>1500</v>
      </c>
      <c r="H96" s="131" t="s">
        <v>1002</v>
      </c>
    </row>
    <row r="97" spans="1:8" x14ac:dyDescent="0.25">
      <c r="A97" s="119" t="s">
        <v>273</v>
      </c>
      <c r="B97" s="120" t="s">
        <v>276</v>
      </c>
      <c r="C97" s="133">
        <v>7426</v>
      </c>
      <c r="D97" s="133">
        <v>3295</v>
      </c>
      <c r="E97" s="133">
        <v>200</v>
      </c>
      <c r="F97" s="133">
        <v>1400</v>
      </c>
      <c r="G97" s="133" t="s">
        <v>1002</v>
      </c>
      <c r="H97" s="133">
        <v>1500</v>
      </c>
    </row>
    <row r="98" spans="1:8" x14ac:dyDescent="0.25">
      <c r="A98" s="117" t="s">
        <v>273</v>
      </c>
      <c r="B98" s="118" t="s">
        <v>277</v>
      </c>
      <c r="C98" s="131">
        <v>15120</v>
      </c>
      <c r="D98" s="131">
        <v>2100</v>
      </c>
      <c r="E98" s="131">
        <v>100</v>
      </c>
      <c r="F98" s="131">
        <v>1785</v>
      </c>
      <c r="G98" s="131">
        <v>640</v>
      </c>
      <c r="H98" s="131" t="s">
        <v>1002</v>
      </c>
    </row>
    <row r="99" spans="1:8" x14ac:dyDescent="0.25">
      <c r="A99" s="119" t="s">
        <v>273</v>
      </c>
      <c r="B99" s="120" t="s">
        <v>278</v>
      </c>
      <c r="C99" s="133">
        <v>3861</v>
      </c>
      <c r="D99" s="133">
        <v>125</v>
      </c>
      <c r="E99" s="133">
        <v>125</v>
      </c>
      <c r="F99" s="133">
        <v>1192</v>
      </c>
      <c r="G99" s="133">
        <v>338</v>
      </c>
      <c r="H99" s="133">
        <v>176</v>
      </c>
    </row>
    <row r="100" spans="1:8" ht="14.5" x14ac:dyDescent="0.25">
      <c r="A100" s="117" t="s">
        <v>273</v>
      </c>
      <c r="B100" s="118" t="s">
        <v>279</v>
      </c>
      <c r="C100" s="171" t="s">
        <v>673</v>
      </c>
      <c r="D100" s="131" t="s">
        <v>622</v>
      </c>
      <c r="E100" s="131" t="s">
        <v>622</v>
      </c>
      <c r="F100" s="131" t="s">
        <v>622</v>
      </c>
      <c r="G100" s="131" t="s">
        <v>622</v>
      </c>
      <c r="H100" s="131" t="s">
        <v>622</v>
      </c>
    </row>
    <row r="101" spans="1:8" x14ac:dyDescent="0.25">
      <c r="A101" s="119" t="s">
        <v>273</v>
      </c>
      <c r="B101" s="120" t="s">
        <v>280</v>
      </c>
      <c r="C101" s="133">
        <v>4000</v>
      </c>
      <c r="D101" s="133">
        <v>3200</v>
      </c>
      <c r="E101" s="133">
        <v>250</v>
      </c>
      <c r="F101" s="133">
        <v>550</v>
      </c>
      <c r="G101" s="133">
        <v>650</v>
      </c>
      <c r="H101" s="133" t="s">
        <v>1002</v>
      </c>
    </row>
    <row r="102" spans="1:8" x14ac:dyDescent="0.25">
      <c r="A102" s="117" t="s">
        <v>273</v>
      </c>
      <c r="B102" s="118" t="s">
        <v>281</v>
      </c>
      <c r="C102" s="131">
        <v>4320</v>
      </c>
      <c r="D102" s="131">
        <v>3728</v>
      </c>
      <c r="E102" s="131">
        <v>210</v>
      </c>
      <c r="F102" s="131">
        <v>1200</v>
      </c>
      <c r="G102" s="131">
        <v>678</v>
      </c>
      <c r="H102" s="131">
        <v>878</v>
      </c>
    </row>
    <row r="103" spans="1:8" x14ac:dyDescent="0.25">
      <c r="A103" s="119" t="s">
        <v>273</v>
      </c>
      <c r="B103" s="120" t="s">
        <v>282</v>
      </c>
      <c r="C103" s="133">
        <v>4105</v>
      </c>
      <c r="D103" s="133">
        <v>2350</v>
      </c>
      <c r="E103" s="133">
        <v>100</v>
      </c>
      <c r="F103" s="133">
        <v>1000</v>
      </c>
      <c r="G103" s="133" t="s">
        <v>1002</v>
      </c>
      <c r="H103" s="133" t="s">
        <v>1002</v>
      </c>
    </row>
    <row r="104" spans="1:8" x14ac:dyDescent="0.25">
      <c r="A104" s="117" t="s">
        <v>273</v>
      </c>
      <c r="B104" s="118" t="s">
        <v>283</v>
      </c>
      <c r="C104" s="131">
        <v>7870</v>
      </c>
      <c r="D104" s="131">
        <v>3127</v>
      </c>
      <c r="E104" s="131">
        <v>300</v>
      </c>
      <c r="F104" s="131">
        <v>953</v>
      </c>
      <c r="G104" s="131">
        <v>445</v>
      </c>
      <c r="H104" s="131" t="s">
        <v>1002</v>
      </c>
    </row>
    <row r="105" spans="1:8" x14ac:dyDescent="0.25">
      <c r="A105" s="119" t="s">
        <v>273</v>
      </c>
      <c r="B105" s="120" t="s">
        <v>284</v>
      </c>
      <c r="C105" s="133">
        <v>6150</v>
      </c>
      <c r="D105" s="133">
        <v>1940</v>
      </c>
      <c r="E105" s="133">
        <v>400</v>
      </c>
      <c r="F105" s="133">
        <v>700</v>
      </c>
      <c r="G105" s="133">
        <v>505</v>
      </c>
      <c r="H105" s="133" t="s">
        <v>1002</v>
      </c>
    </row>
    <row r="106" spans="1:8" x14ac:dyDescent="0.25">
      <c r="A106" s="117" t="s">
        <v>273</v>
      </c>
      <c r="B106" s="118" t="s">
        <v>285</v>
      </c>
      <c r="C106" s="131">
        <v>4620</v>
      </c>
      <c r="D106" s="131">
        <v>2490</v>
      </c>
      <c r="E106" s="131">
        <v>200</v>
      </c>
      <c r="F106" s="131">
        <v>1052</v>
      </c>
      <c r="G106" s="131">
        <v>2149</v>
      </c>
      <c r="H106" s="131">
        <v>365</v>
      </c>
    </row>
    <row r="107" spans="1:8" x14ac:dyDescent="0.25">
      <c r="A107" s="119" t="s">
        <v>273</v>
      </c>
      <c r="B107" s="120" t="s">
        <v>286</v>
      </c>
      <c r="C107" s="133">
        <v>13481</v>
      </c>
      <c r="D107" s="133" t="s">
        <v>1002</v>
      </c>
      <c r="E107" s="133" t="s">
        <v>1002</v>
      </c>
      <c r="F107" s="133" t="s">
        <v>1002</v>
      </c>
      <c r="G107" s="133" t="s">
        <v>1002</v>
      </c>
      <c r="H107" s="133" t="s">
        <v>1002</v>
      </c>
    </row>
    <row r="108" spans="1:8" x14ac:dyDescent="0.25">
      <c r="A108" s="117" t="s">
        <v>273</v>
      </c>
      <c r="B108" s="118" t="s">
        <v>287</v>
      </c>
      <c r="C108" s="131">
        <v>6625</v>
      </c>
      <c r="D108" s="131">
        <v>4400</v>
      </c>
      <c r="E108" s="131">
        <v>740</v>
      </c>
      <c r="F108" s="131">
        <v>1185</v>
      </c>
      <c r="G108" s="131">
        <v>1496</v>
      </c>
      <c r="H108" s="131">
        <v>450</v>
      </c>
    </row>
    <row r="109" spans="1:8" x14ac:dyDescent="0.25">
      <c r="A109" s="119" t="s">
        <v>288</v>
      </c>
      <c r="B109" s="120" t="s">
        <v>289</v>
      </c>
      <c r="C109" s="133">
        <v>7900</v>
      </c>
      <c r="D109" s="133">
        <v>5000</v>
      </c>
      <c r="E109" s="133">
        <v>150</v>
      </c>
      <c r="F109" s="133">
        <v>600</v>
      </c>
      <c r="G109" s="133">
        <v>500</v>
      </c>
      <c r="H109" s="133">
        <v>800</v>
      </c>
    </row>
    <row r="110" spans="1:8" x14ac:dyDescent="0.25">
      <c r="A110" s="117" t="s">
        <v>288</v>
      </c>
      <c r="B110" s="118" t="s">
        <v>290</v>
      </c>
      <c r="C110" s="131">
        <v>7540</v>
      </c>
      <c r="D110" s="131">
        <v>3886</v>
      </c>
      <c r="E110" s="131">
        <v>305</v>
      </c>
      <c r="F110" s="131">
        <v>1200</v>
      </c>
      <c r="G110" s="131">
        <v>250</v>
      </c>
      <c r="H110" s="131">
        <v>312</v>
      </c>
    </row>
    <row r="111" spans="1:8" x14ac:dyDescent="0.25">
      <c r="A111" s="119" t="s">
        <v>288</v>
      </c>
      <c r="B111" s="120" t="s">
        <v>291</v>
      </c>
      <c r="C111" s="133">
        <v>10181</v>
      </c>
      <c r="D111" s="133">
        <v>1397</v>
      </c>
      <c r="E111" s="133">
        <v>220</v>
      </c>
      <c r="F111" s="133">
        <v>1670</v>
      </c>
      <c r="G111" s="133" t="s">
        <v>1002</v>
      </c>
      <c r="H111" s="133">
        <v>2051</v>
      </c>
    </row>
    <row r="112" spans="1:8" x14ac:dyDescent="0.25">
      <c r="A112" s="117" t="s">
        <v>288</v>
      </c>
      <c r="B112" s="118" t="s">
        <v>292</v>
      </c>
      <c r="C112" s="131">
        <v>6600</v>
      </c>
      <c r="D112" s="131">
        <v>1500</v>
      </c>
      <c r="E112" s="131">
        <v>200</v>
      </c>
      <c r="F112" s="131">
        <v>1500</v>
      </c>
      <c r="G112" s="131">
        <v>333</v>
      </c>
      <c r="H112" s="131">
        <v>600</v>
      </c>
    </row>
    <row r="113" spans="1:8" x14ac:dyDescent="0.25">
      <c r="A113" s="119" t="s">
        <v>288</v>
      </c>
      <c r="B113" s="120" t="s">
        <v>293</v>
      </c>
      <c r="C113" s="133">
        <v>3308</v>
      </c>
      <c r="D113" s="133">
        <v>2150</v>
      </c>
      <c r="E113" s="133">
        <v>150</v>
      </c>
      <c r="F113" s="133">
        <v>1100</v>
      </c>
      <c r="G113" s="133">
        <v>405</v>
      </c>
      <c r="H113" s="133">
        <v>200</v>
      </c>
    </row>
    <row r="114" spans="1:8" x14ac:dyDescent="0.25">
      <c r="A114" s="117" t="s">
        <v>288</v>
      </c>
      <c r="B114" s="118" t="s">
        <v>294</v>
      </c>
      <c r="C114" s="131">
        <v>3446</v>
      </c>
      <c r="D114" s="131">
        <v>1900</v>
      </c>
      <c r="E114" s="131">
        <v>150</v>
      </c>
      <c r="F114" s="131">
        <v>1000</v>
      </c>
      <c r="G114" s="131">
        <v>30</v>
      </c>
      <c r="H114" s="131" t="s">
        <v>1002</v>
      </c>
    </row>
    <row r="115" spans="1:8" x14ac:dyDescent="0.25">
      <c r="A115" s="119" t="s">
        <v>288</v>
      </c>
      <c r="B115" s="120" t="s">
        <v>295</v>
      </c>
      <c r="C115" s="133">
        <v>7400</v>
      </c>
      <c r="D115" s="133">
        <v>3800</v>
      </c>
      <c r="E115" s="133">
        <v>150</v>
      </c>
      <c r="F115" s="133">
        <v>850</v>
      </c>
      <c r="G115" s="133">
        <v>525</v>
      </c>
      <c r="H115" s="133" t="s">
        <v>1002</v>
      </c>
    </row>
    <row r="116" spans="1:8" x14ac:dyDescent="0.25">
      <c r="A116" s="117" t="s">
        <v>296</v>
      </c>
      <c r="B116" s="118" t="s">
        <v>297</v>
      </c>
      <c r="C116" s="131">
        <v>6644</v>
      </c>
      <c r="D116" s="131">
        <v>540</v>
      </c>
      <c r="E116" s="131">
        <v>210</v>
      </c>
      <c r="F116" s="131">
        <v>1600</v>
      </c>
      <c r="G116" s="131">
        <v>300</v>
      </c>
      <c r="H116" s="131" t="s">
        <v>1002</v>
      </c>
    </row>
    <row r="117" spans="1:8" x14ac:dyDescent="0.25">
      <c r="A117" s="119" t="s">
        <v>296</v>
      </c>
      <c r="B117" s="120" t="s">
        <v>298</v>
      </c>
      <c r="C117" s="133">
        <v>7889</v>
      </c>
      <c r="D117" s="133">
        <v>424</v>
      </c>
      <c r="E117" s="133">
        <v>220</v>
      </c>
      <c r="F117" s="133">
        <v>2086</v>
      </c>
      <c r="G117" s="133">
        <v>2940</v>
      </c>
      <c r="H117" s="133" t="s">
        <v>1002</v>
      </c>
    </row>
    <row r="118" spans="1:8" x14ac:dyDescent="0.25">
      <c r="A118" s="117" t="s">
        <v>296</v>
      </c>
      <c r="B118" s="118" t="s">
        <v>299</v>
      </c>
      <c r="C118" s="131">
        <v>7184</v>
      </c>
      <c r="D118" s="131" t="s">
        <v>1002</v>
      </c>
      <c r="E118" s="131" t="s">
        <v>1002</v>
      </c>
      <c r="F118" s="131">
        <v>1200</v>
      </c>
      <c r="G118" s="131" t="s">
        <v>1002</v>
      </c>
      <c r="H118" s="131" t="s">
        <v>1002</v>
      </c>
    </row>
    <row r="119" spans="1:8" x14ac:dyDescent="0.25">
      <c r="A119" s="119" t="s">
        <v>296</v>
      </c>
      <c r="B119" s="120" t="s">
        <v>300</v>
      </c>
      <c r="C119" s="133">
        <v>6900</v>
      </c>
      <c r="D119" s="133">
        <v>1300</v>
      </c>
      <c r="E119" s="133" t="s">
        <v>1002</v>
      </c>
      <c r="F119" s="133">
        <v>1600</v>
      </c>
      <c r="G119" s="133">
        <v>3000</v>
      </c>
      <c r="H119" s="133" t="s">
        <v>1002</v>
      </c>
    </row>
    <row r="120" spans="1:8" x14ac:dyDescent="0.25">
      <c r="A120" s="117" t="s">
        <v>296</v>
      </c>
      <c r="B120" s="118" t="s">
        <v>301</v>
      </c>
      <c r="C120" s="131">
        <v>5108</v>
      </c>
      <c r="D120" s="131">
        <v>4199</v>
      </c>
      <c r="E120" s="131" t="s">
        <v>1002</v>
      </c>
      <c r="F120" s="131">
        <v>1500</v>
      </c>
      <c r="G120" s="131">
        <v>1876</v>
      </c>
      <c r="H120" s="131" t="s">
        <v>1002</v>
      </c>
    </row>
    <row r="121" spans="1:8" x14ac:dyDescent="0.25">
      <c r="A121" s="119" t="s">
        <v>296</v>
      </c>
      <c r="B121" s="120" t="s">
        <v>302</v>
      </c>
      <c r="C121" s="133">
        <v>5348</v>
      </c>
      <c r="D121" s="133">
        <v>260</v>
      </c>
      <c r="E121" s="133">
        <v>350</v>
      </c>
      <c r="F121" s="133">
        <v>1402</v>
      </c>
      <c r="G121" s="133">
        <v>77</v>
      </c>
      <c r="H121" s="133" t="s">
        <v>1002</v>
      </c>
    </row>
    <row r="122" spans="1:8" x14ac:dyDescent="0.25">
      <c r="A122" s="117" t="s">
        <v>303</v>
      </c>
      <c r="B122" s="118" t="s">
        <v>304</v>
      </c>
      <c r="C122" s="131">
        <v>10863</v>
      </c>
      <c r="D122" s="131">
        <v>3000</v>
      </c>
      <c r="E122" s="131">
        <v>200</v>
      </c>
      <c r="F122" s="131">
        <v>900</v>
      </c>
      <c r="G122" s="131" t="s">
        <v>1002</v>
      </c>
      <c r="H122" s="131" t="s">
        <v>1002</v>
      </c>
    </row>
    <row r="123" spans="1:8" x14ac:dyDescent="0.25">
      <c r="A123" s="119" t="s">
        <v>303</v>
      </c>
      <c r="B123" s="120" t="s">
        <v>305</v>
      </c>
      <c r="C123" s="133">
        <v>2232</v>
      </c>
      <c r="D123" s="133">
        <v>5100</v>
      </c>
      <c r="E123" s="133">
        <v>500</v>
      </c>
      <c r="F123" s="133">
        <v>1000</v>
      </c>
      <c r="G123" s="133" t="s">
        <v>1002</v>
      </c>
      <c r="H123" s="133" t="s">
        <v>1002</v>
      </c>
    </row>
    <row r="124" spans="1:8" x14ac:dyDescent="0.25">
      <c r="A124" s="117" t="s">
        <v>303</v>
      </c>
      <c r="B124" s="118" t="s">
        <v>306</v>
      </c>
      <c r="C124" s="131">
        <v>11250</v>
      </c>
      <c r="D124" s="131">
        <v>3200</v>
      </c>
      <c r="E124" s="131">
        <v>245</v>
      </c>
      <c r="F124" s="131">
        <v>1275</v>
      </c>
      <c r="G124" s="131">
        <v>100</v>
      </c>
      <c r="H124" s="131">
        <v>2073</v>
      </c>
    </row>
    <row r="125" spans="1:8" x14ac:dyDescent="0.25">
      <c r="A125" s="119" t="s">
        <v>303</v>
      </c>
      <c r="B125" s="120" t="s">
        <v>307</v>
      </c>
      <c r="C125" s="133">
        <v>7199</v>
      </c>
      <c r="D125" s="133">
        <v>3950</v>
      </c>
      <c r="E125" s="133">
        <v>150</v>
      </c>
      <c r="F125" s="133">
        <v>1200</v>
      </c>
      <c r="G125" s="133" t="s">
        <v>1002</v>
      </c>
      <c r="H125" s="133">
        <v>2557</v>
      </c>
    </row>
    <row r="126" spans="1:8" x14ac:dyDescent="0.25">
      <c r="A126" s="117" t="s">
        <v>308</v>
      </c>
      <c r="B126" s="118" t="s">
        <v>309</v>
      </c>
      <c r="C126" s="131">
        <v>6156</v>
      </c>
      <c r="D126" s="131">
        <v>3200</v>
      </c>
      <c r="E126" s="131">
        <v>500</v>
      </c>
      <c r="F126" s="131">
        <v>800</v>
      </c>
      <c r="G126" s="131" t="s">
        <v>1002</v>
      </c>
      <c r="H126" s="131">
        <v>430</v>
      </c>
    </row>
    <row r="127" spans="1:8" x14ac:dyDescent="0.25">
      <c r="A127" s="119" t="s">
        <v>308</v>
      </c>
      <c r="B127" s="120" t="s">
        <v>310</v>
      </c>
      <c r="C127" s="133">
        <v>3900</v>
      </c>
      <c r="D127" s="133">
        <v>3000</v>
      </c>
      <c r="E127" s="133">
        <v>600</v>
      </c>
      <c r="F127" s="133">
        <v>1000</v>
      </c>
      <c r="G127" s="133" t="s">
        <v>1002</v>
      </c>
      <c r="H127" s="133">
        <v>100</v>
      </c>
    </row>
    <row r="128" spans="1:8" x14ac:dyDescent="0.25">
      <c r="A128" s="117" t="s">
        <v>308</v>
      </c>
      <c r="B128" s="118" t="s">
        <v>311</v>
      </c>
      <c r="C128" s="131">
        <v>6460</v>
      </c>
      <c r="D128" s="131">
        <v>3000</v>
      </c>
      <c r="E128" s="131">
        <v>300</v>
      </c>
      <c r="F128" s="131">
        <v>1200</v>
      </c>
      <c r="G128" s="131" t="s">
        <v>1002</v>
      </c>
      <c r="H128" s="131" t="s">
        <v>1002</v>
      </c>
    </row>
    <row r="129" spans="1:8" x14ac:dyDescent="0.25">
      <c r="A129" s="119" t="s">
        <v>308</v>
      </c>
      <c r="B129" s="120" t="s">
        <v>312</v>
      </c>
      <c r="C129" s="133">
        <v>11068</v>
      </c>
      <c r="D129" s="133">
        <v>650</v>
      </c>
      <c r="E129" s="133" t="s">
        <v>1002</v>
      </c>
      <c r="F129" s="133">
        <v>1000</v>
      </c>
      <c r="G129" s="133" t="s">
        <v>1002</v>
      </c>
      <c r="H129" s="133">
        <v>105</v>
      </c>
    </row>
    <row r="130" spans="1:8" x14ac:dyDescent="0.25">
      <c r="A130" s="117" t="s">
        <v>308</v>
      </c>
      <c r="B130" s="118" t="s">
        <v>313</v>
      </c>
      <c r="C130" s="131">
        <v>10202</v>
      </c>
      <c r="D130" s="131">
        <v>2000</v>
      </c>
      <c r="E130" s="131">
        <v>225</v>
      </c>
      <c r="F130" s="131">
        <v>1000</v>
      </c>
      <c r="G130" s="131">
        <v>25</v>
      </c>
      <c r="H130" s="131" t="s">
        <v>1002</v>
      </c>
    </row>
    <row r="131" spans="1:8" x14ac:dyDescent="0.25">
      <c r="A131" s="119" t="s">
        <v>314</v>
      </c>
      <c r="B131" s="120" t="s">
        <v>315</v>
      </c>
      <c r="C131" s="133">
        <v>5517</v>
      </c>
      <c r="D131" s="133">
        <v>1784</v>
      </c>
      <c r="E131" s="133">
        <v>200</v>
      </c>
      <c r="F131" s="133">
        <v>1500</v>
      </c>
      <c r="G131" s="133">
        <v>120</v>
      </c>
      <c r="H131" s="133">
        <v>1050</v>
      </c>
    </row>
    <row r="132" spans="1:8" x14ac:dyDescent="0.25">
      <c r="A132" s="117" t="s">
        <v>314</v>
      </c>
      <c r="B132" s="118" t="s">
        <v>316</v>
      </c>
      <c r="C132" s="131">
        <v>2092</v>
      </c>
      <c r="D132" s="131">
        <v>6301</v>
      </c>
      <c r="E132" s="131">
        <v>400</v>
      </c>
      <c r="F132" s="131">
        <v>1980</v>
      </c>
      <c r="G132" s="131">
        <v>300</v>
      </c>
      <c r="H132" s="131" t="s">
        <v>1002</v>
      </c>
    </row>
    <row r="133" spans="1:8" x14ac:dyDescent="0.25">
      <c r="A133" s="119" t="s">
        <v>314</v>
      </c>
      <c r="B133" s="120" t="s">
        <v>317</v>
      </c>
      <c r="C133" s="133">
        <v>11561</v>
      </c>
      <c r="D133" s="133">
        <v>4323</v>
      </c>
      <c r="E133" s="133">
        <v>350</v>
      </c>
      <c r="F133" s="133">
        <v>1240</v>
      </c>
      <c r="G133" s="133">
        <v>250</v>
      </c>
      <c r="H133" s="133">
        <v>245</v>
      </c>
    </row>
    <row r="134" spans="1:8" x14ac:dyDescent="0.25">
      <c r="A134" s="117" t="s">
        <v>318</v>
      </c>
      <c r="B134" s="118" t="s">
        <v>319</v>
      </c>
      <c r="C134" s="131">
        <v>8588</v>
      </c>
      <c r="D134" s="131" t="s">
        <v>1002</v>
      </c>
      <c r="E134" s="131" t="s">
        <v>1002</v>
      </c>
      <c r="F134" s="131">
        <v>782</v>
      </c>
      <c r="G134" s="131">
        <v>135</v>
      </c>
      <c r="H134" s="131" t="s">
        <v>1002</v>
      </c>
    </row>
    <row r="135" spans="1:8" x14ac:dyDescent="0.25">
      <c r="A135" s="119" t="s">
        <v>318</v>
      </c>
      <c r="B135" s="120" t="s">
        <v>320</v>
      </c>
      <c r="C135" s="133">
        <v>35240</v>
      </c>
      <c r="D135" s="133" t="s">
        <v>1002</v>
      </c>
      <c r="E135" s="133" t="s">
        <v>1002</v>
      </c>
      <c r="F135" s="133" t="s">
        <v>1002</v>
      </c>
      <c r="G135" s="133" t="s">
        <v>1002</v>
      </c>
      <c r="H135" s="133" t="s">
        <v>1002</v>
      </c>
    </row>
    <row r="136" spans="1:8" x14ac:dyDescent="0.25">
      <c r="A136" s="117" t="s">
        <v>321</v>
      </c>
      <c r="B136" s="118" t="s">
        <v>322</v>
      </c>
      <c r="C136" s="131">
        <v>4633</v>
      </c>
      <c r="D136" s="131">
        <v>2960</v>
      </c>
      <c r="E136" s="131">
        <v>200</v>
      </c>
      <c r="F136" s="131">
        <v>1967</v>
      </c>
      <c r="G136" s="131">
        <v>890</v>
      </c>
      <c r="H136" s="131">
        <v>816</v>
      </c>
    </row>
    <row r="137" spans="1:8" x14ac:dyDescent="0.25">
      <c r="A137" s="119" t="s">
        <v>321</v>
      </c>
      <c r="B137" s="120" t="s">
        <v>323</v>
      </c>
      <c r="C137" s="133">
        <v>2400</v>
      </c>
      <c r="D137" s="133">
        <v>2800</v>
      </c>
      <c r="E137" s="133">
        <v>180</v>
      </c>
      <c r="F137" s="133">
        <v>800</v>
      </c>
      <c r="G137" s="133" t="s">
        <v>1002</v>
      </c>
      <c r="H137" s="133">
        <v>340</v>
      </c>
    </row>
    <row r="138" spans="1:8" x14ac:dyDescent="0.25">
      <c r="A138" s="117" t="s">
        <v>321</v>
      </c>
      <c r="B138" s="118" t="s">
        <v>324</v>
      </c>
      <c r="C138" s="131">
        <v>21754</v>
      </c>
      <c r="D138" s="131">
        <v>1100</v>
      </c>
      <c r="E138" s="131">
        <v>60</v>
      </c>
      <c r="F138" s="131">
        <v>1300</v>
      </c>
      <c r="G138" s="131" t="s">
        <v>1002</v>
      </c>
      <c r="H138" s="131" t="s">
        <v>1002</v>
      </c>
    </row>
    <row r="139" spans="1:8" x14ac:dyDescent="0.25">
      <c r="A139" s="119" t="s">
        <v>321</v>
      </c>
      <c r="B139" s="120" t="s">
        <v>325</v>
      </c>
      <c r="C139" s="133">
        <v>2499</v>
      </c>
      <c r="D139" s="133">
        <v>1827</v>
      </c>
      <c r="E139" s="133">
        <v>200</v>
      </c>
      <c r="F139" s="133">
        <v>822</v>
      </c>
      <c r="G139" s="133">
        <v>1148</v>
      </c>
      <c r="H139" s="133">
        <v>439</v>
      </c>
    </row>
    <row r="140" spans="1:8" x14ac:dyDescent="0.25">
      <c r="A140" s="117" t="s">
        <v>321</v>
      </c>
      <c r="B140" s="118" t="s">
        <v>326</v>
      </c>
      <c r="C140" s="131">
        <v>6966</v>
      </c>
      <c r="D140" s="131">
        <v>2500</v>
      </c>
      <c r="E140" s="131">
        <v>200</v>
      </c>
      <c r="F140" s="131">
        <v>1500</v>
      </c>
      <c r="G140" s="131">
        <v>550</v>
      </c>
      <c r="H140" s="131">
        <v>250</v>
      </c>
    </row>
    <row r="141" spans="1:8" x14ac:dyDescent="0.25">
      <c r="A141" s="119" t="s">
        <v>321</v>
      </c>
      <c r="B141" s="120" t="s">
        <v>327</v>
      </c>
      <c r="C141" s="133">
        <v>2750</v>
      </c>
      <c r="D141" s="133">
        <v>3500</v>
      </c>
      <c r="E141" s="133">
        <v>250</v>
      </c>
      <c r="F141" s="133">
        <v>1050</v>
      </c>
      <c r="G141" s="133">
        <v>450</v>
      </c>
      <c r="H141" s="133">
        <v>700</v>
      </c>
    </row>
    <row r="142" spans="1:8" x14ac:dyDescent="0.25">
      <c r="A142" s="117" t="s">
        <v>321</v>
      </c>
      <c r="B142" s="118" t="s">
        <v>328</v>
      </c>
      <c r="C142" s="131">
        <v>5405</v>
      </c>
      <c r="D142" s="131">
        <v>5344</v>
      </c>
      <c r="E142" s="131">
        <v>224</v>
      </c>
      <c r="F142" s="131">
        <v>1300</v>
      </c>
      <c r="G142" s="131" t="s">
        <v>1002</v>
      </c>
      <c r="H142" s="131">
        <v>1231</v>
      </c>
    </row>
    <row r="143" spans="1:8" x14ac:dyDescent="0.25">
      <c r="A143" s="119" t="s">
        <v>329</v>
      </c>
      <c r="B143" s="120" t="s">
        <v>330</v>
      </c>
      <c r="C143" s="133">
        <v>6789</v>
      </c>
      <c r="D143" s="133">
        <v>2500</v>
      </c>
      <c r="E143" s="133">
        <v>400</v>
      </c>
      <c r="F143" s="133">
        <v>2300</v>
      </c>
      <c r="G143" s="133">
        <v>117</v>
      </c>
      <c r="H143" s="133" t="s">
        <v>1002</v>
      </c>
    </row>
    <row r="144" spans="1:8" x14ac:dyDescent="0.25">
      <c r="A144" s="117" t="s">
        <v>329</v>
      </c>
      <c r="B144" s="118" t="s">
        <v>331</v>
      </c>
      <c r="C144" s="131">
        <v>5670</v>
      </c>
      <c r="D144" s="131">
        <v>2943</v>
      </c>
      <c r="E144" s="131">
        <v>205</v>
      </c>
      <c r="F144" s="131">
        <v>1200</v>
      </c>
      <c r="G144" s="131">
        <v>3240</v>
      </c>
      <c r="H144" s="131">
        <v>85</v>
      </c>
    </row>
    <row r="145" spans="1:8" x14ac:dyDescent="0.25">
      <c r="A145" s="119" t="s">
        <v>329</v>
      </c>
      <c r="B145" s="120" t="s">
        <v>332</v>
      </c>
      <c r="C145" s="133">
        <v>45750</v>
      </c>
      <c r="D145" s="133" t="s">
        <v>1002</v>
      </c>
      <c r="E145" s="133" t="s">
        <v>1002</v>
      </c>
      <c r="F145" s="133">
        <v>1200</v>
      </c>
      <c r="G145" s="133" t="s">
        <v>1002</v>
      </c>
      <c r="H145" s="133" t="s">
        <v>1002</v>
      </c>
    </row>
    <row r="146" spans="1:8" x14ac:dyDescent="0.25">
      <c r="A146" s="117" t="s">
        <v>329</v>
      </c>
      <c r="B146" s="118" t="s">
        <v>333</v>
      </c>
      <c r="C146" s="131">
        <v>9381</v>
      </c>
      <c r="D146" s="131">
        <v>2400</v>
      </c>
      <c r="E146" s="131">
        <v>50</v>
      </c>
      <c r="F146" s="131">
        <v>850</v>
      </c>
      <c r="G146" s="131">
        <v>250</v>
      </c>
      <c r="H146" s="131" t="s">
        <v>1002</v>
      </c>
    </row>
    <row r="147" spans="1:8" x14ac:dyDescent="0.25">
      <c r="A147" s="119" t="s">
        <v>329</v>
      </c>
      <c r="B147" s="120" t="s">
        <v>334</v>
      </c>
      <c r="C147" s="133">
        <v>32300</v>
      </c>
      <c r="D147" s="133">
        <v>2362</v>
      </c>
      <c r="E147" s="133">
        <v>100</v>
      </c>
      <c r="F147" s="133">
        <v>600</v>
      </c>
      <c r="G147" s="133">
        <v>450</v>
      </c>
      <c r="H147" s="133">
        <v>850</v>
      </c>
    </row>
    <row r="148" spans="1:8" x14ac:dyDescent="0.25">
      <c r="A148" s="117" t="s">
        <v>329</v>
      </c>
      <c r="B148" s="118" t="s">
        <v>335</v>
      </c>
      <c r="C148" s="131">
        <v>12052</v>
      </c>
      <c r="D148" s="131">
        <v>2942</v>
      </c>
      <c r="E148" s="131">
        <v>142</v>
      </c>
      <c r="F148" s="131">
        <v>700</v>
      </c>
      <c r="G148" s="131" t="s">
        <v>1002</v>
      </c>
      <c r="H148" s="131">
        <v>100</v>
      </c>
    </row>
    <row r="149" spans="1:8" x14ac:dyDescent="0.25">
      <c r="A149" s="119" t="s">
        <v>329</v>
      </c>
      <c r="B149" s="120" t="s">
        <v>336</v>
      </c>
      <c r="C149" s="133">
        <v>7831</v>
      </c>
      <c r="D149" s="133" t="s">
        <v>1002</v>
      </c>
      <c r="E149" s="133">
        <v>150</v>
      </c>
      <c r="F149" s="133">
        <v>1200</v>
      </c>
      <c r="G149" s="133" t="s">
        <v>1002</v>
      </c>
      <c r="H149" s="133">
        <v>5100</v>
      </c>
    </row>
    <row r="150" spans="1:8" x14ac:dyDescent="0.25">
      <c r="A150" s="117" t="s">
        <v>329</v>
      </c>
      <c r="B150" s="118" t="s">
        <v>337</v>
      </c>
      <c r="C150" s="131">
        <v>9473</v>
      </c>
      <c r="D150" s="131">
        <v>1950</v>
      </c>
      <c r="E150" s="131">
        <v>140</v>
      </c>
      <c r="F150" s="131">
        <v>866</v>
      </c>
      <c r="G150" s="131">
        <v>525</v>
      </c>
      <c r="H150" s="131" t="s">
        <v>1002</v>
      </c>
    </row>
    <row r="151" spans="1:8" x14ac:dyDescent="0.25">
      <c r="A151" s="119" t="s">
        <v>338</v>
      </c>
      <c r="B151" s="120" t="s">
        <v>339</v>
      </c>
      <c r="C151" s="133">
        <v>12350</v>
      </c>
      <c r="D151" s="133">
        <v>3400</v>
      </c>
      <c r="E151" s="133">
        <v>250</v>
      </c>
      <c r="F151" s="133">
        <v>1270</v>
      </c>
      <c r="G151" s="133" t="s">
        <v>1002</v>
      </c>
      <c r="H151" s="133">
        <v>195</v>
      </c>
    </row>
    <row r="152" spans="1:8" x14ac:dyDescent="0.25">
      <c r="A152" s="117" t="s">
        <v>338</v>
      </c>
      <c r="B152" s="118" t="s">
        <v>340</v>
      </c>
      <c r="C152" s="131">
        <v>4655</v>
      </c>
      <c r="D152" s="131">
        <v>2105</v>
      </c>
      <c r="E152" s="131">
        <v>270</v>
      </c>
      <c r="F152" s="131">
        <v>1100</v>
      </c>
      <c r="G152" s="131">
        <v>2347</v>
      </c>
      <c r="H152" s="131">
        <v>535</v>
      </c>
    </row>
    <row r="153" spans="1:8" x14ac:dyDescent="0.25">
      <c r="A153" s="119" t="s">
        <v>338</v>
      </c>
      <c r="B153" s="120" t="s">
        <v>341</v>
      </c>
      <c r="C153" s="133">
        <v>21522</v>
      </c>
      <c r="D153" s="133">
        <v>1200</v>
      </c>
      <c r="E153" s="133">
        <v>190</v>
      </c>
      <c r="F153" s="133">
        <v>914</v>
      </c>
      <c r="G153" s="133" t="s">
        <v>1002</v>
      </c>
      <c r="H153" s="133" t="s">
        <v>1002</v>
      </c>
    </row>
    <row r="154" spans="1:8" x14ac:dyDescent="0.25">
      <c r="A154" s="117" t="s">
        <v>338</v>
      </c>
      <c r="B154" s="118" t="s">
        <v>342</v>
      </c>
      <c r="C154" s="131">
        <v>7884</v>
      </c>
      <c r="D154" s="131">
        <v>2058</v>
      </c>
      <c r="E154" s="131">
        <v>200</v>
      </c>
      <c r="F154" s="131">
        <v>2116</v>
      </c>
      <c r="G154" s="131">
        <v>1148</v>
      </c>
      <c r="H154" s="131" t="s">
        <v>1002</v>
      </c>
    </row>
    <row r="155" spans="1:8" x14ac:dyDescent="0.25">
      <c r="A155" s="119" t="s">
        <v>338</v>
      </c>
      <c r="B155" s="120" t="s">
        <v>343</v>
      </c>
      <c r="C155" s="133">
        <v>4830</v>
      </c>
      <c r="D155" s="133">
        <v>1700</v>
      </c>
      <c r="E155" s="133">
        <v>100</v>
      </c>
      <c r="F155" s="133">
        <v>1160</v>
      </c>
      <c r="G155" s="133">
        <v>347</v>
      </c>
      <c r="H155" s="133" t="s">
        <v>1002</v>
      </c>
    </row>
    <row r="156" spans="1:8" x14ac:dyDescent="0.25">
      <c r="A156" s="117" t="s">
        <v>338</v>
      </c>
      <c r="B156" s="118" t="s">
        <v>344</v>
      </c>
      <c r="C156" s="131">
        <v>7492</v>
      </c>
      <c r="D156" s="131">
        <v>1500</v>
      </c>
      <c r="E156" s="131">
        <v>340</v>
      </c>
      <c r="F156" s="131">
        <v>2000</v>
      </c>
      <c r="G156" s="131">
        <v>3216</v>
      </c>
      <c r="H156" s="131" t="s">
        <v>1002</v>
      </c>
    </row>
    <row r="157" spans="1:8" x14ac:dyDescent="0.25">
      <c r="A157" s="119" t="s">
        <v>338</v>
      </c>
      <c r="B157" s="120" t="s">
        <v>345</v>
      </c>
      <c r="C157" s="133">
        <v>5724</v>
      </c>
      <c r="D157" s="133">
        <v>1266</v>
      </c>
      <c r="E157" s="133">
        <v>150</v>
      </c>
      <c r="F157" s="133">
        <v>500</v>
      </c>
      <c r="G157" s="133">
        <v>7913</v>
      </c>
      <c r="H157" s="133">
        <v>1165</v>
      </c>
    </row>
    <row r="158" spans="1:8" x14ac:dyDescent="0.25">
      <c r="A158" s="117" t="s">
        <v>338</v>
      </c>
      <c r="B158" s="118" t="s">
        <v>346</v>
      </c>
      <c r="C158" s="131">
        <v>6476</v>
      </c>
      <c r="D158" s="131">
        <v>3000</v>
      </c>
      <c r="E158" s="131">
        <v>200</v>
      </c>
      <c r="F158" s="131">
        <v>600</v>
      </c>
      <c r="G158" s="131">
        <v>415</v>
      </c>
      <c r="H158" s="131">
        <v>750</v>
      </c>
    </row>
    <row r="159" spans="1:8" x14ac:dyDescent="0.25">
      <c r="A159" s="119" t="s">
        <v>338</v>
      </c>
      <c r="B159" s="120" t="s">
        <v>347</v>
      </c>
      <c r="C159" s="133">
        <v>4656</v>
      </c>
      <c r="D159" s="133">
        <v>2260</v>
      </c>
      <c r="E159" s="133">
        <v>150</v>
      </c>
      <c r="F159" s="133">
        <v>3694</v>
      </c>
      <c r="G159" s="133" t="s">
        <v>1002</v>
      </c>
      <c r="H159" s="133">
        <v>65</v>
      </c>
    </row>
    <row r="160" spans="1:8" x14ac:dyDescent="0.25">
      <c r="A160" s="117" t="s">
        <v>338</v>
      </c>
      <c r="B160" s="118" t="s">
        <v>348</v>
      </c>
      <c r="C160" s="131">
        <v>41158</v>
      </c>
      <c r="D160" s="131">
        <v>6390</v>
      </c>
      <c r="E160" s="131">
        <v>200</v>
      </c>
      <c r="F160" s="131">
        <v>1100</v>
      </c>
      <c r="G160" s="131" t="s">
        <v>1002</v>
      </c>
      <c r="H160" s="131">
        <v>215</v>
      </c>
    </row>
    <row r="161" spans="1:8" x14ac:dyDescent="0.25">
      <c r="A161" s="119" t="s">
        <v>338</v>
      </c>
      <c r="B161" s="120" t="s">
        <v>349</v>
      </c>
      <c r="C161" s="133">
        <v>14772</v>
      </c>
      <c r="D161" s="133">
        <v>1558</v>
      </c>
      <c r="E161" s="133">
        <v>224</v>
      </c>
      <c r="F161" s="133">
        <v>800</v>
      </c>
      <c r="G161" s="133" t="s">
        <v>1002</v>
      </c>
      <c r="H161" s="133">
        <v>440</v>
      </c>
    </row>
    <row r="162" spans="1:8" x14ac:dyDescent="0.25">
      <c r="A162" s="117" t="s">
        <v>338</v>
      </c>
      <c r="B162" s="118" t="s">
        <v>350</v>
      </c>
      <c r="C162" s="131">
        <v>4714</v>
      </c>
      <c r="D162" s="131">
        <v>3343</v>
      </c>
      <c r="E162" s="131">
        <v>150</v>
      </c>
      <c r="F162" s="131">
        <v>1800</v>
      </c>
      <c r="G162" s="131">
        <v>509</v>
      </c>
      <c r="H162" s="131" t="s">
        <v>1002</v>
      </c>
    </row>
    <row r="163" spans="1:8" x14ac:dyDescent="0.25">
      <c r="A163" s="119" t="s">
        <v>351</v>
      </c>
      <c r="B163" s="120" t="s">
        <v>352</v>
      </c>
      <c r="C163" s="133">
        <v>25080</v>
      </c>
      <c r="D163" s="133">
        <v>1775</v>
      </c>
      <c r="E163" s="133">
        <v>50</v>
      </c>
      <c r="F163" s="133">
        <v>400</v>
      </c>
      <c r="G163" s="133">
        <v>2625</v>
      </c>
      <c r="H163" s="133" t="s">
        <v>1002</v>
      </c>
    </row>
    <row r="164" spans="1:8" x14ac:dyDescent="0.25">
      <c r="A164" s="117" t="s">
        <v>351</v>
      </c>
      <c r="B164" s="118" t="s">
        <v>353</v>
      </c>
      <c r="C164" s="131">
        <v>4811</v>
      </c>
      <c r="D164" s="131">
        <v>750</v>
      </c>
      <c r="E164" s="131">
        <v>150</v>
      </c>
      <c r="F164" s="131">
        <v>700</v>
      </c>
      <c r="G164" s="131" t="s">
        <v>1002</v>
      </c>
      <c r="H164" s="131" t="s">
        <v>1002</v>
      </c>
    </row>
    <row r="165" spans="1:8" x14ac:dyDescent="0.25">
      <c r="A165" s="119" t="s">
        <v>351</v>
      </c>
      <c r="B165" s="120" t="s">
        <v>354</v>
      </c>
      <c r="C165" s="133">
        <v>26175</v>
      </c>
      <c r="D165" s="133" t="s">
        <v>1002</v>
      </c>
      <c r="E165" s="133" t="s">
        <v>1002</v>
      </c>
      <c r="F165" s="133" t="s">
        <v>1002</v>
      </c>
      <c r="G165" s="133" t="s">
        <v>1002</v>
      </c>
      <c r="H165" s="133">
        <v>1275</v>
      </c>
    </row>
    <row r="166" spans="1:8" x14ac:dyDescent="0.25">
      <c r="A166" s="117" t="s">
        <v>351</v>
      </c>
      <c r="B166" s="118" t="s">
        <v>355</v>
      </c>
      <c r="C166" s="131">
        <v>6495</v>
      </c>
      <c r="D166" s="131">
        <v>700</v>
      </c>
      <c r="E166" s="131">
        <v>150</v>
      </c>
      <c r="F166" s="131">
        <v>850</v>
      </c>
      <c r="G166" s="131" t="s">
        <v>1002</v>
      </c>
      <c r="H166" s="131" t="s">
        <v>1002</v>
      </c>
    </row>
    <row r="167" spans="1:8" x14ac:dyDescent="0.25">
      <c r="A167" s="119" t="s">
        <v>351</v>
      </c>
      <c r="B167" s="120" t="s">
        <v>356</v>
      </c>
      <c r="C167" s="133">
        <v>6392</v>
      </c>
      <c r="D167" s="133">
        <v>2125</v>
      </c>
      <c r="E167" s="133">
        <v>200</v>
      </c>
      <c r="F167" s="133">
        <v>900</v>
      </c>
      <c r="G167" s="133" t="s">
        <v>1002</v>
      </c>
      <c r="H167" s="133">
        <v>636</v>
      </c>
    </row>
    <row r="168" spans="1:8" x14ac:dyDescent="0.25">
      <c r="A168" s="117" t="s">
        <v>351</v>
      </c>
      <c r="B168" s="118" t="s">
        <v>357</v>
      </c>
      <c r="C168" s="131">
        <v>8163</v>
      </c>
      <c r="D168" s="131">
        <v>3000</v>
      </c>
      <c r="E168" s="131">
        <v>150</v>
      </c>
      <c r="F168" s="131">
        <v>300</v>
      </c>
      <c r="G168" s="131" t="s">
        <v>1002</v>
      </c>
      <c r="H168" s="131" t="s">
        <v>1002</v>
      </c>
    </row>
    <row r="169" spans="1:8" x14ac:dyDescent="0.25">
      <c r="A169" s="119" t="s">
        <v>351</v>
      </c>
      <c r="B169" s="120" t="s">
        <v>358</v>
      </c>
      <c r="C169" s="133">
        <v>7885</v>
      </c>
      <c r="D169" s="133">
        <v>3140</v>
      </c>
      <c r="E169" s="133">
        <v>155</v>
      </c>
      <c r="F169" s="133">
        <v>700</v>
      </c>
      <c r="G169" s="133" t="s">
        <v>1002</v>
      </c>
      <c r="H169" s="133">
        <v>175</v>
      </c>
    </row>
    <row r="170" spans="1:8" x14ac:dyDescent="0.25">
      <c r="A170" s="117" t="s">
        <v>351</v>
      </c>
      <c r="B170" s="118" t="s">
        <v>359</v>
      </c>
      <c r="C170" s="131">
        <v>10124</v>
      </c>
      <c r="D170" s="131">
        <v>1343</v>
      </c>
      <c r="E170" s="131">
        <v>300</v>
      </c>
      <c r="F170" s="131">
        <v>1000</v>
      </c>
      <c r="G170" s="131" t="s">
        <v>1002</v>
      </c>
      <c r="H170" s="131" t="s">
        <v>1002</v>
      </c>
    </row>
    <row r="171" spans="1:8" x14ac:dyDescent="0.25">
      <c r="A171" s="119" t="s">
        <v>351</v>
      </c>
      <c r="B171" s="120" t="s">
        <v>360</v>
      </c>
      <c r="C171" s="133">
        <v>5950</v>
      </c>
      <c r="D171" s="133">
        <v>1200</v>
      </c>
      <c r="E171" s="133">
        <v>400</v>
      </c>
      <c r="F171" s="133">
        <v>700</v>
      </c>
      <c r="G171" s="133" t="s">
        <v>1002</v>
      </c>
      <c r="H171" s="133">
        <v>300</v>
      </c>
    </row>
    <row r="172" spans="1:8" x14ac:dyDescent="0.25">
      <c r="A172" s="117" t="s">
        <v>351</v>
      </c>
      <c r="B172" s="118" t="s">
        <v>361</v>
      </c>
      <c r="C172" s="131">
        <v>19200</v>
      </c>
      <c r="D172" s="131">
        <v>2583</v>
      </c>
      <c r="E172" s="131">
        <v>120</v>
      </c>
      <c r="F172" s="131">
        <v>1303</v>
      </c>
      <c r="G172" s="131" t="s">
        <v>1002</v>
      </c>
      <c r="H172" s="131" t="s">
        <v>1002</v>
      </c>
    </row>
    <row r="173" spans="1:8" x14ac:dyDescent="0.25">
      <c r="A173" s="119" t="s">
        <v>362</v>
      </c>
      <c r="B173" s="120" t="s">
        <v>363</v>
      </c>
      <c r="C173" s="133">
        <v>3000</v>
      </c>
      <c r="D173" s="133">
        <v>800</v>
      </c>
      <c r="E173" s="133">
        <v>150</v>
      </c>
      <c r="F173" s="133">
        <v>1230</v>
      </c>
      <c r="G173" s="133">
        <v>20</v>
      </c>
      <c r="H173" s="133">
        <v>1378</v>
      </c>
    </row>
    <row r="174" spans="1:8" x14ac:dyDescent="0.25">
      <c r="A174" s="117" t="s">
        <v>362</v>
      </c>
      <c r="B174" s="118" t="s">
        <v>364</v>
      </c>
      <c r="C174" s="131">
        <v>3060</v>
      </c>
      <c r="D174" s="131">
        <v>3060</v>
      </c>
      <c r="E174" s="131">
        <v>435</v>
      </c>
      <c r="F174" s="131">
        <v>850</v>
      </c>
      <c r="G174" s="131">
        <v>120</v>
      </c>
      <c r="H174" s="131">
        <v>520</v>
      </c>
    </row>
    <row r="175" spans="1:8" x14ac:dyDescent="0.25">
      <c r="A175" s="119" t="s">
        <v>362</v>
      </c>
      <c r="B175" s="120" t="s">
        <v>365</v>
      </c>
      <c r="C175" s="133">
        <v>3000</v>
      </c>
      <c r="D175" s="133">
        <v>1550</v>
      </c>
      <c r="E175" s="133">
        <v>180</v>
      </c>
      <c r="F175" s="133">
        <v>600</v>
      </c>
      <c r="G175" s="133">
        <v>75</v>
      </c>
      <c r="H175" s="133">
        <v>930</v>
      </c>
    </row>
    <row r="176" spans="1:8" x14ac:dyDescent="0.25">
      <c r="A176" s="117" t="s">
        <v>362</v>
      </c>
      <c r="B176" s="118" t="s">
        <v>366</v>
      </c>
      <c r="C176" s="131">
        <v>3250</v>
      </c>
      <c r="D176" s="131">
        <v>1000</v>
      </c>
      <c r="E176" s="131">
        <v>200</v>
      </c>
      <c r="F176" s="131">
        <v>1200</v>
      </c>
      <c r="G176" s="131">
        <v>1160</v>
      </c>
      <c r="H176" s="131">
        <v>110</v>
      </c>
    </row>
    <row r="177" spans="1:8" x14ac:dyDescent="0.25">
      <c r="A177" s="119" t="s">
        <v>362</v>
      </c>
      <c r="B177" s="120" t="s">
        <v>367</v>
      </c>
      <c r="C177" s="133">
        <v>8268</v>
      </c>
      <c r="D177" s="133">
        <v>2100</v>
      </c>
      <c r="E177" s="133">
        <v>250</v>
      </c>
      <c r="F177" s="133">
        <v>1045</v>
      </c>
      <c r="G177" s="133" t="s">
        <v>1002</v>
      </c>
      <c r="H177" s="133" t="s">
        <v>1002</v>
      </c>
    </row>
    <row r="178" spans="1:8" x14ac:dyDescent="0.25">
      <c r="A178" s="117" t="s">
        <v>368</v>
      </c>
      <c r="B178" s="118" t="s">
        <v>369</v>
      </c>
      <c r="C178" s="131">
        <v>25947</v>
      </c>
      <c r="D178" s="131" t="s">
        <v>1002</v>
      </c>
      <c r="E178" s="131" t="s">
        <v>1002</v>
      </c>
      <c r="F178" s="131">
        <v>4418</v>
      </c>
      <c r="G178" s="131" t="s">
        <v>1002</v>
      </c>
      <c r="H178" s="131">
        <v>750</v>
      </c>
    </row>
    <row r="179" spans="1:8" x14ac:dyDescent="0.25">
      <c r="A179" s="119" t="s">
        <v>368</v>
      </c>
      <c r="B179" s="120" t="s">
        <v>370</v>
      </c>
      <c r="C179" s="133">
        <v>3983</v>
      </c>
      <c r="D179" s="133">
        <v>3040</v>
      </c>
      <c r="E179" s="133">
        <v>125</v>
      </c>
      <c r="F179" s="133">
        <v>600</v>
      </c>
      <c r="G179" s="133">
        <v>300</v>
      </c>
      <c r="H179" s="133">
        <v>1400</v>
      </c>
    </row>
    <row r="180" spans="1:8" x14ac:dyDescent="0.25">
      <c r="A180" s="117" t="s">
        <v>368</v>
      </c>
      <c r="B180" s="118" t="s">
        <v>371</v>
      </c>
      <c r="C180" s="131">
        <v>18000</v>
      </c>
      <c r="D180" s="131">
        <v>4045</v>
      </c>
      <c r="E180" s="131">
        <v>180</v>
      </c>
      <c r="F180" s="131">
        <v>925</v>
      </c>
      <c r="G180" s="131">
        <v>1000</v>
      </c>
      <c r="H180" s="131">
        <v>503</v>
      </c>
    </row>
    <row r="181" spans="1:8" x14ac:dyDescent="0.25">
      <c r="A181" s="119" t="s">
        <v>368</v>
      </c>
      <c r="B181" s="120" t="s">
        <v>372</v>
      </c>
      <c r="C181" s="133">
        <v>5375</v>
      </c>
      <c r="D181" s="133">
        <v>1900</v>
      </c>
      <c r="E181" s="133">
        <v>250</v>
      </c>
      <c r="F181" s="133">
        <v>900</v>
      </c>
      <c r="G181" s="133">
        <v>460</v>
      </c>
      <c r="H181" s="133" t="s">
        <v>1002</v>
      </c>
    </row>
    <row r="182" spans="1:8" x14ac:dyDescent="0.25">
      <c r="A182" s="117" t="s">
        <v>368</v>
      </c>
      <c r="B182" s="118" t="s">
        <v>373</v>
      </c>
      <c r="C182" s="131">
        <v>3074</v>
      </c>
      <c r="D182" s="131">
        <v>5000</v>
      </c>
      <c r="E182" s="131">
        <v>400</v>
      </c>
      <c r="F182" s="131">
        <v>1500</v>
      </c>
      <c r="G182" s="131" t="s">
        <v>1002</v>
      </c>
      <c r="H182" s="131" t="s">
        <v>1002</v>
      </c>
    </row>
    <row r="183" spans="1:8" x14ac:dyDescent="0.25">
      <c r="A183" s="119" t="s">
        <v>368</v>
      </c>
      <c r="B183" s="120" t="s">
        <v>374</v>
      </c>
      <c r="C183" s="133">
        <v>9910</v>
      </c>
      <c r="D183" s="133">
        <v>3000</v>
      </c>
      <c r="E183" s="133">
        <v>200</v>
      </c>
      <c r="F183" s="133">
        <v>1250</v>
      </c>
      <c r="G183" s="133">
        <v>320</v>
      </c>
      <c r="H183" s="133">
        <v>155</v>
      </c>
    </row>
    <row r="184" spans="1:8" x14ac:dyDescent="0.25">
      <c r="A184" s="117" t="s">
        <v>368</v>
      </c>
      <c r="B184" s="118" t="s">
        <v>564</v>
      </c>
      <c r="C184" s="131">
        <v>9938</v>
      </c>
      <c r="D184" s="131">
        <v>2505</v>
      </c>
      <c r="E184" s="131">
        <v>280</v>
      </c>
      <c r="F184" s="131">
        <v>4710</v>
      </c>
      <c r="G184" s="131" t="s">
        <v>1002</v>
      </c>
      <c r="H184" s="131" t="s">
        <v>1002</v>
      </c>
    </row>
    <row r="185" spans="1:8" x14ac:dyDescent="0.25">
      <c r="A185" s="119" t="s">
        <v>376</v>
      </c>
      <c r="B185" s="120" t="s">
        <v>377</v>
      </c>
      <c r="C185" s="133">
        <v>1565</v>
      </c>
      <c r="D185" s="133">
        <v>3500</v>
      </c>
      <c r="E185" s="133">
        <v>200</v>
      </c>
      <c r="F185" s="133">
        <v>1000</v>
      </c>
      <c r="G185" s="133">
        <v>759</v>
      </c>
      <c r="H185" s="133" t="s">
        <v>1002</v>
      </c>
    </row>
    <row r="186" spans="1:8" x14ac:dyDescent="0.25">
      <c r="A186" s="117" t="s">
        <v>378</v>
      </c>
      <c r="B186" s="118" t="s">
        <v>379</v>
      </c>
      <c r="C186" s="131">
        <v>3500</v>
      </c>
      <c r="D186" s="131">
        <v>6900</v>
      </c>
      <c r="E186" s="131">
        <v>500</v>
      </c>
      <c r="F186" s="131">
        <v>750</v>
      </c>
      <c r="G186" s="131" t="s">
        <v>1002</v>
      </c>
      <c r="H186" s="131">
        <v>12</v>
      </c>
    </row>
    <row r="187" spans="1:8" x14ac:dyDescent="0.25">
      <c r="A187" s="119" t="s">
        <v>378</v>
      </c>
      <c r="B187" s="120" t="s">
        <v>380</v>
      </c>
      <c r="C187" s="133">
        <v>8547</v>
      </c>
      <c r="D187" s="133">
        <v>2060</v>
      </c>
      <c r="E187" s="133" t="s">
        <v>1002</v>
      </c>
      <c r="F187" s="133" t="s">
        <v>1002</v>
      </c>
      <c r="G187" s="133">
        <v>615</v>
      </c>
      <c r="H187" s="133">
        <v>5530</v>
      </c>
    </row>
    <row r="188" spans="1:8" x14ac:dyDescent="0.25">
      <c r="A188" s="117" t="s">
        <v>381</v>
      </c>
      <c r="B188" s="118" t="s">
        <v>382</v>
      </c>
      <c r="C188" s="131">
        <v>3614</v>
      </c>
      <c r="D188" s="131">
        <v>5000</v>
      </c>
      <c r="E188" s="131">
        <v>500</v>
      </c>
      <c r="F188" s="131">
        <v>1150</v>
      </c>
      <c r="G188" s="131">
        <v>335</v>
      </c>
      <c r="H188" s="131">
        <v>1700</v>
      </c>
    </row>
    <row r="189" spans="1:8" x14ac:dyDescent="0.25">
      <c r="A189" s="119" t="s">
        <v>381</v>
      </c>
      <c r="B189" s="120" t="s">
        <v>383</v>
      </c>
      <c r="C189" s="133">
        <v>6230</v>
      </c>
      <c r="D189" s="133">
        <v>4825</v>
      </c>
      <c r="E189" s="133">
        <v>235</v>
      </c>
      <c r="F189" s="133">
        <v>1100</v>
      </c>
      <c r="G189" s="133">
        <v>335</v>
      </c>
      <c r="H189" s="133">
        <v>6778</v>
      </c>
    </row>
    <row r="190" spans="1:8" x14ac:dyDescent="0.25">
      <c r="A190" s="117" t="s">
        <v>384</v>
      </c>
      <c r="B190" s="118" t="s">
        <v>385</v>
      </c>
      <c r="C190" s="131">
        <v>7770</v>
      </c>
      <c r="D190" s="131">
        <v>3640</v>
      </c>
      <c r="E190" s="131">
        <v>300</v>
      </c>
      <c r="F190" s="131">
        <v>700</v>
      </c>
      <c r="G190" s="131">
        <v>2394</v>
      </c>
      <c r="H190" s="131">
        <v>368</v>
      </c>
    </row>
    <row r="191" spans="1:8" x14ac:dyDescent="0.25">
      <c r="A191" s="119" t="s">
        <v>386</v>
      </c>
      <c r="B191" s="120" t="s">
        <v>387</v>
      </c>
      <c r="C191" s="133">
        <v>5903</v>
      </c>
      <c r="D191" s="133">
        <v>2000</v>
      </c>
      <c r="E191" s="133">
        <v>200</v>
      </c>
      <c r="F191" s="133">
        <v>1000</v>
      </c>
      <c r="G191" s="133">
        <v>200</v>
      </c>
      <c r="H191" s="133">
        <v>80</v>
      </c>
    </row>
    <row r="192" spans="1:8" x14ac:dyDescent="0.25">
      <c r="A192" s="117" t="s">
        <v>386</v>
      </c>
      <c r="B192" s="118" t="s">
        <v>388</v>
      </c>
      <c r="C192" s="131">
        <v>4815</v>
      </c>
      <c r="D192" s="131">
        <v>2000</v>
      </c>
      <c r="E192" s="131">
        <v>150</v>
      </c>
      <c r="F192" s="131">
        <v>600</v>
      </c>
      <c r="G192" s="131">
        <v>2858</v>
      </c>
      <c r="H192" s="131">
        <v>60</v>
      </c>
    </row>
    <row r="193" spans="1:8" x14ac:dyDescent="0.25">
      <c r="A193" s="119" t="s">
        <v>386</v>
      </c>
      <c r="B193" s="120" t="s">
        <v>389</v>
      </c>
      <c r="C193" s="133">
        <v>25650</v>
      </c>
      <c r="D193" s="133">
        <v>1050</v>
      </c>
      <c r="E193" s="133">
        <v>150</v>
      </c>
      <c r="F193" s="133">
        <v>2000</v>
      </c>
      <c r="G193" s="133">
        <v>1200</v>
      </c>
      <c r="H193" s="133" t="s">
        <v>1002</v>
      </c>
    </row>
    <row r="194" spans="1:8" x14ac:dyDescent="0.25">
      <c r="A194" s="117" t="s">
        <v>386</v>
      </c>
      <c r="B194" s="118" t="s">
        <v>390</v>
      </c>
      <c r="C194" s="131">
        <v>5632</v>
      </c>
      <c r="D194" s="131">
        <v>2000</v>
      </c>
      <c r="E194" s="131">
        <v>200</v>
      </c>
      <c r="F194" s="131">
        <v>800</v>
      </c>
      <c r="G194" s="131">
        <v>900</v>
      </c>
      <c r="H194" s="131" t="s">
        <v>1002</v>
      </c>
    </row>
    <row r="195" spans="1:8" x14ac:dyDescent="0.25">
      <c r="A195" s="119" t="s">
        <v>386</v>
      </c>
      <c r="B195" s="120" t="s">
        <v>391</v>
      </c>
      <c r="C195" s="133">
        <v>5909</v>
      </c>
      <c r="D195" s="133">
        <v>2000</v>
      </c>
      <c r="E195" s="133">
        <v>200</v>
      </c>
      <c r="F195" s="133">
        <v>1000</v>
      </c>
      <c r="G195" s="133">
        <v>531</v>
      </c>
      <c r="H195" s="133" t="s">
        <v>1002</v>
      </c>
    </row>
    <row r="196" spans="1:8" ht="14.5" x14ac:dyDescent="0.25">
      <c r="A196" s="117" t="s">
        <v>386</v>
      </c>
      <c r="B196" s="118" t="s">
        <v>392</v>
      </c>
      <c r="C196" s="171" t="s">
        <v>673</v>
      </c>
      <c r="D196" s="131" t="s">
        <v>622</v>
      </c>
      <c r="E196" s="131" t="s">
        <v>622</v>
      </c>
      <c r="F196" s="131" t="s">
        <v>622</v>
      </c>
      <c r="G196" s="131" t="s">
        <v>622</v>
      </c>
      <c r="H196" s="131" t="s">
        <v>622</v>
      </c>
    </row>
    <row r="197" spans="1:8" x14ac:dyDescent="0.25">
      <c r="A197" s="119" t="s">
        <v>393</v>
      </c>
      <c r="B197" s="120" t="s">
        <v>394</v>
      </c>
      <c r="C197" s="133">
        <v>1632</v>
      </c>
      <c r="D197" s="133">
        <v>5500</v>
      </c>
      <c r="E197" s="133">
        <v>200</v>
      </c>
      <c r="F197" s="133">
        <v>1000</v>
      </c>
      <c r="G197" s="133">
        <v>800</v>
      </c>
      <c r="H197" s="133">
        <v>300</v>
      </c>
    </row>
    <row r="198" spans="1:8" x14ac:dyDescent="0.25">
      <c r="A198" s="117" t="s">
        <v>393</v>
      </c>
      <c r="B198" s="118" t="s">
        <v>395</v>
      </c>
      <c r="C198" s="131">
        <v>25080</v>
      </c>
      <c r="D198" s="131">
        <v>2702</v>
      </c>
      <c r="E198" s="131">
        <v>165</v>
      </c>
      <c r="F198" s="131">
        <v>2049</v>
      </c>
      <c r="G198" s="131" t="s">
        <v>1002</v>
      </c>
      <c r="H198" s="131">
        <v>150</v>
      </c>
    </row>
    <row r="199" spans="1:8" x14ac:dyDescent="0.25">
      <c r="A199" s="119" t="s">
        <v>393</v>
      </c>
      <c r="B199" s="120" t="s">
        <v>396</v>
      </c>
      <c r="C199" s="133">
        <v>2028</v>
      </c>
      <c r="D199" s="133">
        <v>2300</v>
      </c>
      <c r="E199" s="133">
        <v>200</v>
      </c>
      <c r="F199" s="133">
        <v>1500</v>
      </c>
      <c r="G199" s="133">
        <v>1500</v>
      </c>
      <c r="H199" s="133">
        <v>200</v>
      </c>
    </row>
    <row r="200" spans="1:8" x14ac:dyDescent="0.25">
      <c r="A200" s="117" t="s">
        <v>393</v>
      </c>
      <c r="B200" s="118" t="s">
        <v>397</v>
      </c>
      <c r="C200" s="131">
        <v>6031</v>
      </c>
      <c r="D200" s="131">
        <v>4000</v>
      </c>
      <c r="E200" s="131" t="s">
        <v>1002</v>
      </c>
      <c r="F200" s="131">
        <v>500</v>
      </c>
      <c r="G200" s="131">
        <v>2600</v>
      </c>
      <c r="H200" s="131" t="s">
        <v>1002</v>
      </c>
    </row>
    <row r="201" spans="1:8" x14ac:dyDescent="0.25">
      <c r="A201" s="119" t="s">
        <v>398</v>
      </c>
      <c r="B201" s="120" t="s">
        <v>399</v>
      </c>
      <c r="C201" s="133">
        <v>4224</v>
      </c>
      <c r="D201" s="133">
        <v>2561</v>
      </c>
      <c r="E201" s="133">
        <v>150</v>
      </c>
      <c r="F201" s="133">
        <v>1495</v>
      </c>
      <c r="G201" s="133">
        <v>360</v>
      </c>
      <c r="H201" s="133">
        <v>603</v>
      </c>
    </row>
    <row r="202" spans="1:8" x14ac:dyDescent="0.25">
      <c r="A202" s="117" t="s">
        <v>398</v>
      </c>
      <c r="B202" s="118" t="s">
        <v>400</v>
      </c>
      <c r="C202" s="131">
        <v>4900</v>
      </c>
      <c r="D202" s="131">
        <v>1860</v>
      </c>
      <c r="E202" s="131">
        <v>200</v>
      </c>
      <c r="F202" s="131">
        <v>900</v>
      </c>
      <c r="G202" s="131">
        <v>640</v>
      </c>
      <c r="H202" s="131">
        <v>870</v>
      </c>
    </row>
    <row r="203" spans="1:8" x14ac:dyDescent="0.25">
      <c r="A203" s="119" t="s">
        <v>398</v>
      </c>
      <c r="B203" s="120" t="s">
        <v>401</v>
      </c>
      <c r="C203" s="133">
        <v>2100</v>
      </c>
      <c r="D203" s="133">
        <v>1800</v>
      </c>
      <c r="E203" s="133">
        <v>60</v>
      </c>
      <c r="F203" s="133">
        <v>600</v>
      </c>
      <c r="G203" s="133">
        <v>50</v>
      </c>
      <c r="H203" s="133" t="s">
        <v>1002</v>
      </c>
    </row>
    <row r="204" spans="1:8" x14ac:dyDescent="0.25">
      <c r="A204" s="117" t="s">
        <v>398</v>
      </c>
      <c r="B204" s="118" t="s">
        <v>402</v>
      </c>
      <c r="C204" s="131">
        <v>6470</v>
      </c>
      <c r="D204" s="131">
        <v>1640</v>
      </c>
      <c r="E204" s="131">
        <v>190</v>
      </c>
      <c r="F204" s="131">
        <v>900</v>
      </c>
      <c r="G204" s="131">
        <v>275</v>
      </c>
      <c r="H204" s="131" t="s">
        <v>1002</v>
      </c>
    </row>
    <row r="205" spans="1:8" x14ac:dyDescent="0.25">
      <c r="A205" s="119" t="s">
        <v>398</v>
      </c>
      <c r="B205" s="120" t="s">
        <v>403</v>
      </c>
      <c r="C205" s="133">
        <v>4500</v>
      </c>
      <c r="D205" s="133">
        <v>4500</v>
      </c>
      <c r="E205" s="133">
        <v>200</v>
      </c>
      <c r="F205" s="133">
        <v>2500</v>
      </c>
      <c r="G205" s="133">
        <v>1400</v>
      </c>
      <c r="H205" s="133">
        <v>3500</v>
      </c>
    </row>
    <row r="206" spans="1:8" x14ac:dyDescent="0.25">
      <c r="A206" s="117" t="s">
        <v>398</v>
      </c>
      <c r="B206" s="118" t="s">
        <v>404</v>
      </c>
      <c r="C206" s="131">
        <v>4100</v>
      </c>
      <c r="D206" s="131">
        <v>3500</v>
      </c>
      <c r="E206" s="131">
        <v>375</v>
      </c>
      <c r="F206" s="131">
        <v>500</v>
      </c>
      <c r="G206" s="131">
        <v>280</v>
      </c>
      <c r="H206" s="131">
        <v>975</v>
      </c>
    </row>
    <row r="207" spans="1:8" x14ac:dyDescent="0.25">
      <c r="A207" s="119" t="s">
        <v>398</v>
      </c>
      <c r="B207" s="120" t="s">
        <v>405</v>
      </c>
      <c r="C207" s="133">
        <v>6330</v>
      </c>
      <c r="D207" s="133">
        <v>950</v>
      </c>
      <c r="E207" s="133">
        <v>150</v>
      </c>
      <c r="F207" s="133">
        <v>1245</v>
      </c>
      <c r="G207" s="133">
        <v>175</v>
      </c>
      <c r="H207" s="133">
        <v>80</v>
      </c>
    </row>
    <row r="208" spans="1:8" x14ac:dyDescent="0.25">
      <c r="A208" s="117" t="s">
        <v>398</v>
      </c>
      <c r="B208" s="118" t="s">
        <v>406</v>
      </c>
      <c r="C208" s="131">
        <v>47942</v>
      </c>
      <c r="D208" s="131">
        <v>4015</v>
      </c>
      <c r="E208" s="131" t="s">
        <v>1002</v>
      </c>
      <c r="F208" s="131">
        <v>1100</v>
      </c>
      <c r="G208" s="131" t="s">
        <v>1002</v>
      </c>
      <c r="H208" s="131">
        <v>5673</v>
      </c>
    </row>
    <row r="209" spans="1:8" x14ac:dyDescent="0.25">
      <c r="A209" s="119" t="s">
        <v>398</v>
      </c>
      <c r="B209" s="120" t="s">
        <v>407</v>
      </c>
      <c r="C209" s="133">
        <v>4776</v>
      </c>
      <c r="D209" s="133">
        <v>2500</v>
      </c>
      <c r="E209" s="133">
        <v>270</v>
      </c>
      <c r="F209" s="133">
        <v>700</v>
      </c>
      <c r="G209" s="133">
        <v>240</v>
      </c>
      <c r="H209" s="133">
        <v>725</v>
      </c>
    </row>
    <row r="210" spans="1:8" x14ac:dyDescent="0.25">
      <c r="A210" s="117" t="s">
        <v>398</v>
      </c>
      <c r="B210" s="118" t="s">
        <v>408</v>
      </c>
      <c r="C210" s="131">
        <v>6670</v>
      </c>
      <c r="D210" s="131">
        <v>3000</v>
      </c>
      <c r="E210" s="131">
        <v>150</v>
      </c>
      <c r="F210" s="131">
        <v>1000</v>
      </c>
      <c r="G210" s="131" t="s">
        <v>1002</v>
      </c>
      <c r="H210" s="131">
        <v>100</v>
      </c>
    </row>
    <row r="211" spans="1:8" x14ac:dyDescent="0.25">
      <c r="A211" s="119" t="s">
        <v>409</v>
      </c>
      <c r="B211" s="120" t="s">
        <v>410</v>
      </c>
      <c r="C211" s="133">
        <v>3648</v>
      </c>
      <c r="D211" s="133">
        <v>650</v>
      </c>
      <c r="E211" s="133">
        <v>400</v>
      </c>
      <c r="F211" s="133">
        <v>1300</v>
      </c>
      <c r="G211" s="133">
        <v>90</v>
      </c>
      <c r="H211" s="133" t="s">
        <v>1002</v>
      </c>
    </row>
    <row r="212" spans="1:8" x14ac:dyDescent="0.25">
      <c r="A212" s="117" t="s">
        <v>409</v>
      </c>
      <c r="B212" s="118" t="s">
        <v>411</v>
      </c>
      <c r="C212" s="131">
        <v>3116</v>
      </c>
      <c r="D212" s="131">
        <v>1400</v>
      </c>
      <c r="E212" s="131">
        <v>220</v>
      </c>
      <c r="F212" s="131">
        <v>1300</v>
      </c>
      <c r="G212" s="131" t="s">
        <v>1002</v>
      </c>
      <c r="H212" s="131">
        <v>568</v>
      </c>
    </row>
    <row r="213" spans="1:8" x14ac:dyDescent="0.25">
      <c r="A213" s="119" t="s">
        <v>409</v>
      </c>
      <c r="B213" s="120" t="s">
        <v>412</v>
      </c>
      <c r="C213" s="133">
        <v>2315</v>
      </c>
      <c r="D213" s="133">
        <v>2336</v>
      </c>
      <c r="E213" s="133">
        <v>300</v>
      </c>
      <c r="F213" s="133">
        <v>945</v>
      </c>
      <c r="G213" s="133" t="s">
        <v>1002</v>
      </c>
      <c r="H213" s="133">
        <v>80</v>
      </c>
    </row>
    <row r="214" spans="1:8" x14ac:dyDescent="0.25">
      <c r="A214" s="117" t="s">
        <v>409</v>
      </c>
      <c r="B214" s="118" t="s">
        <v>413</v>
      </c>
      <c r="C214" s="131">
        <v>2964</v>
      </c>
      <c r="D214" s="131">
        <v>2250</v>
      </c>
      <c r="E214" s="131">
        <v>450</v>
      </c>
      <c r="F214" s="131">
        <v>2250</v>
      </c>
      <c r="G214" s="131">
        <v>40</v>
      </c>
      <c r="H214" s="131">
        <v>180</v>
      </c>
    </row>
    <row r="215" spans="1:8" x14ac:dyDescent="0.25">
      <c r="A215" s="119" t="s">
        <v>409</v>
      </c>
      <c r="B215" s="120" t="s">
        <v>414</v>
      </c>
      <c r="C215" s="133">
        <v>3270</v>
      </c>
      <c r="D215" s="133">
        <v>2600</v>
      </c>
      <c r="E215" s="133">
        <v>300</v>
      </c>
      <c r="F215" s="133">
        <v>2400</v>
      </c>
      <c r="G215" s="133">
        <v>621</v>
      </c>
      <c r="H215" s="133">
        <v>1203</v>
      </c>
    </row>
    <row r="216" spans="1:8" x14ac:dyDescent="0.25">
      <c r="A216" s="117" t="s">
        <v>409</v>
      </c>
      <c r="B216" s="118" t="s">
        <v>415</v>
      </c>
      <c r="C216" s="131">
        <v>2757</v>
      </c>
      <c r="D216" s="131">
        <v>2100</v>
      </c>
      <c r="E216" s="131">
        <v>200</v>
      </c>
      <c r="F216" s="131">
        <v>875</v>
      </c>
      <c r="G216" s="131" t="s">
        <v>1002</v>
      </c>
      <c r="H216" s="131">
        <v>1756</v>
      </c>
    </row>
    <row r="217" spans="1:8" x14ac:dyDescent="0.25">
      <c r="A217" s="119" t="s">
        <v>409</v>
      </c>
      <c r="B217" s="120" t="s">
        <v>416</v>
      </c>
      <c r="C217" s="133">
        <v>3700</v>
      </c>
      <c r="D217" s="133">
        <v>3000</v>
      </c>
      <c r="E217" s="133">
        <v>600</v>
      </c>
      <c r="F217" s="133">
        <v>1500</v>
      </c>
      <c r="G217" s="133" t="s">
        <v>1002</v>
      </c>
      <c r="H217" s="133">
        <v>1300</v>
      </c>
    </row>
    <row r="218" spans="1:8" x14ac:dyDescent="0.25">
      <c r="A218" s="117" t="s">
        <v>409</v>
      </c>
      <c r="B218" s="118" t="s">
        <v>417</v>
      </c>
      <c r="C218" s="131">
        <v>3000</v>
      </c>
      <c r="D218" s="131">
        <v>1500</v>
      </c>
      <c r="E218" s="131">
        <v>250</v>
      </c>
      <c r="F218" s="131">
        <v>2000</v>
      </c>
      <c r="G218" s="131">
        <v>400</v>
      </c>
      <c r="H218" s="131" t="s">
        <v>1002</v>
      </c>
    </row>
    <row r="219" spans="1:8" x14ac:dyDescent="0.25">
      <c r="A219" s="119" t="s">
        <v>409</v>
      </c>
      <c r="B219" s="120" t="s">
        <v>418</v>
      </c>
      <c r="C219" s="133">
        <v>3192</v>
      </c>
      <c r="D219" s="133">
        <v>925</v>
      </c>
      <c r="E219" s="133">
        <v>215</v>
      </c>
      <c r="F219" s="133">
        <v>720</v>
      </c>
      <c r="G219" s="133" t="s">
        <v>1002</v>
      </c>
      <c r="H219" s="133">
        <v>3015</v>
      </c>
    </row>
    <row r="220" spans="1:8" x14ac:dyDescent="0.25">
      <c r="A220" s="117" t="s">
        <v>409</v>
      </c>
      <c r="B220" s="118" t="s">
        <v>419</v>
      </c>
      <c r="C220" s="131">
        <v>3302</v>
      </c>
      <c r="D220" s="131">
        <v>2000</v>
      </c>
      <c r="E220" s="131">
        <v>250</v>
      </c>
      <c r="F220" s="131">
        <v>600</v>
      </c>
      <c r="G220" s="131" t="s">
        <v>1002</v>
      </c>
      <c r="H220" s="131" t="s">
        <v>1002</v>
      </c>
    </row>
    <row r="221" spans="1:8" x14ac:dyDescent="0.25">
      <c r="A221" s="119" t="s">
        <v>409</v>
      </c>
      <c r="B221" s="120" t="s">
        <v>420</v>
      </c>
      <c r="C221" s="133">
        <v>9004</v>
      </c>
      <c r="D221" s="133">
        <v>818</v>
      </c>
      <c r="E221" s="133">
        <v>130</v>
      </c>
      <c r="F221" s="133">
        <v>1150</v>
      </c>
      <c r="G221" s="133">
        <v>1300</v>
      </c>
      <c r="H221" s="133">
        <v>2000</v>
      </c>
    </row>
    <row r="222" spans="1:8" x14ac:dyDescent="0.25">
      <c r="A222" s="117" t="s">
        <v>409</v>
      </c>
      <c r="B222" s="118" t="s">
        <v>421</v>
      </c>
      <c r="C222" s="131">
        <v>3116</v>
      </c>
      <c r="D222" s="131">
        <v>2202</v>
      </c>
      <c r="E222" s="131">
        <v>250</v>
      </c>
      <c r="F222" s="131">
        <v>1350</v>
      </c>
      <c r="G222" s="131" t="s">
        <v>1002</v>
      </c>
      <c r="H222" s="131">
        <v>884</v>
      </c>
    </row>
    <row r="223" spans="1:8" x14ac:dyDescent="0.25">
      <c r="A223" s="119" t="s">
        <v>409</v>
      </c>
      <c r="B223" s="120" t="s">
        <v>422</v>
      </c>
      <c r="C223" s="133">
        <v>3072</v>
      </c>
      <c r="D223" s="133">
        <v>1661</v>
      </c>
      <c r="E223" s="133">
        <v>400</v>
      </c>
      <c r="F223" s="133">
        <v>2000</v>
      </c>
      <c r="G223" s="133">
        <v>100</v>
      </c>
      <c r="H223" s="133">
        <v>155</v>
      </c>
    </row>
    <row r="224" spans="1:8" x14ac:dyDescent="0.25">
      <c r="A224" s="117" t="s">
        <v>423</v>
      </c>
      <c r="B224" s="118" t="s">
        <v>424</v>
      </c>
      <c r="C224" s="131">
        <v>4880</v>
      </c>
      <c r="D224" s="131">
        <v>3852</v>
      </c>
      <c r="E224" s="131">
        <v>250</v>
      </c>
      <c r="F224" s="131">
        <v>1734</v>
      </c>
      <c r="G224" s="131">
        <v>1179</v>
      </c>
      <c r="H224" s="131">
        <v>250</v>
      </c>
    </row>
    <row r="225" spans="1:8" x14ac:dyDescent="0.25">
      <c r="A225" s="119" t="s">
        <v>425</v>
      </c>
      <c r="B225" s="120" t="s">
        <v>426</v>
      </c>
      <c r="C225" s="133">
        <v>6729</v>
      </c>
      <c r="D225" s="133">
        <v>1500</v>
      </c>
      <c r="E225" s="133">
        <v>250</v>
      </c>
      <c r="F225" s="133">
        <v>1300</v>
      </c>
      <c r="G225" s="133">
        <v>1645</v>
      </c>
      <c r="H225" s="133">
        <v>405</v>
      </c>
    </row>
    <row r="226" spans="1:8" x14ac:dyDescent="0.25">
      <c r="A226" s="117" t="s">
        <v>425</v>
      </c>
      <c r="B226" s="118" t="s">
        <v>427</v>
      </c>
      <c r="C226" s="131">
        <v>3241</v>
      </c>
      <c r="D226" s="131">
        <v>7716</v>
      </c>
      <c r="E226" s="131">
        <v>150</v>
      </c>
      <c r="F226" s="131">
        <v>1000</v>
      </c>
      <c r="G226" s="131">
        <v>400</v>
      </c>
      <c r="H226" s="131">
        <v>175</v>
      </c>
    </row>
    <row r="227" spans="1:8" x14ac:dyDescent="0.25">
      <c r="A227" s="119" t="s">
        <v>425</v>
      </c>
      <c r="B227" s="120" t="s">
        <v>428</v>
      </c>
      <c r="C227" s="133">
        <v>5607</v>
      </c>
      <c r="D227" s="133">
        <v>1345</v>
      </c>
      <c r="E227" s="133">
        <v>300</v>
      </c>
      <c r="F227" s="133">
        <v>1000</v>
      </c>
      <c r="G227" s="133">
        <v>428</v>
      </c>
      <c r="H227" s="133">
        <v>70</v>
      </c>
    </row>
    <row r="228" spans="1:8" x14ac:dyDescent="0.25">
      <c r="A228" s="117" t="s">
        <v>425</v>
      </c>
      <c r="B228" s="118" t="s">
        <v>429</v>
      </c>
      <c r="C228" s="131">
        <v>6025</v>
      </c>
      <c r="D228" s="131">
        <v>2525</v>
      </c>
      <c r="E228" s="131">
        <v>165</v>
      </c>
      <c r="F228" s="131">
        <v>1580</v>
      </c>
      <c r="G228" s="131">
        <v>390</v>
      </c>
      <c r="H228" s="131">
        <v>70</v>
      </c>
    </row>
    <row r="229" spans="1:8" x14ac:dyDescent="0.25">
      <c r="A229" s="119" t="s">
        <v>425</v>
      </c>
      <c r="B229" s="120" t="s">
        <v>430</v>
      </c>
      <c r="C229" s="133">
        <v>3873</v>
      </c>
      <c r="D229" s="133">
        <v>5056</v>
      </c>
      <c r="E229" s="133">
        <v>200</v>
      </c>
      <c r="F229" s="133">
        <v>444</v>
      </c>
      <c r="G229" s="133">
        <v>1395</v>
      </c>
      <c r="H229" s="133">
        <v>150</v>
      </c>
    </row>
    <row r="230" spans="1:8" x14ac:dyDescent="0.25">
      <c r="A230" s="117" t="s">
        <v>425</v>
      </c>
      <c r="B230" s="118" t="s">
        <v>431</v>
      </c>
      <c r="C230" s="131">
        <v>10037</v>
      </c>
      <c r="D230" s="131">
        <v>3149</v>
      </c>
      <c r="E230" s="131">
        <v>120</v>
      </c>
      <c r="F230" s="131">
        <v>700</v>
      </c>
      <c r="G230" s="131" t="s">
        <v>1002</v>
      </c>
      <c r="H230" s="131">
        <v>146</v>
      </c>
    </row>
    <row r="231" spans="1:8" x14ac:dyDescent="0.25">
      <c r="A231" s="119" t="s">
        <v>425</v>
      </c>
      <c r="B231" s="120" t="s">
        <v>432</v>
      </c>
      <c r="C231" s="133">
        <v>5661</v>
      </c>
      <c r="D231" s="133">
        <v>2400</v>
      </c>
      <c r="E231" s="133">
        <v>195</v>
      </c>
      <c r="F231" s="133">
        <v>1500</v>
      </c>
      <c r="G231" s="133">
        <v>940</v>
      </c>
      <c r="H231" s="133">
        <v>1707</v>
      </c>
    </row>
    <row r="232" spans="1:8" x14ac:dyDescent="0.25">
      <c r="A232" s="117" t="s">
        <v>425</v>
      </c>
      <c r="B232" s="118" t="s">
        <v>433</v>
      </c>
      <c r="C232" s="131">
        <v>7524</v>
      </c>
      <c r="D232" s="131">
        <v>1400</v>
      </c>
      <c r="E232" s="131">
        <v>200</v>
      </c>
      <c r="F232" s="131">
        <v>700</v>
      </c>
      <c r="G232" s="131">
        <v>665</v>
      </c>
      <c r="H232" s="131" t="s">
        <v>1002</v>
      </c>
    </row>
    <row r="233" spans="1:8" x14ac:dyDescent="0.25">
      <c r="A233" s="119" t="s">
        <v>425</v>
      </c>
      <c r="B233" s="120" t="s">
        <v>434</v>
      </c>
      <c r="C233" s="133">
        <v>4976</v>
      </c>
      <c r="D233" s="133">
        <v>2100</v>
      </c>
      <c r="E233" s="133">
        <v>150</v>
      </c>
      <c r="F233" s="133">
        <v>1700</v>
      </c>
      <c r="G233" s="133">
        <v>515</v>
      </c>
      <c r="H233" s="133" t="s">
        <v>1002</v>
      </c>
    </row>
    <row r="234" spans="1:8" x14ac:dyDescent="0.25">
      <c r="A234" s="117" t="s">
        <v>425</v>
      </c>
      <c r="B234" s="118" t="s">
        <v>435</v>
      </c>
      <c r="C234" s="131">
        <v>6605</v>
      </c>
      <c r="D234" s="131">
        <v>2200</v>
      </c>
      <c r="E234" s="131">
        <v>200</v>
      </c>
      <c r="F234" s="131">
        <v>1747</v>
      </c>
      <c r="G234" s="131">
        <v>2100</v>
      </c>
      <c r="H234" s="131">
        <v>720</v>
      </c>
    </row>
    <row r="235" spans="1:8" x14ac:dyDescent="0.25">
      <c r="A235" s="119" t="s">
        <v>425</v>
      </c>
      <c r="B235" s="120" t="s">
        <v>436</v>
      </c>
      <c r="C235" s="133">
        <v>6010</v>
      </c>
      <c r="D235" s="133">
        <v>1980</v>
      </c>
      <c r="E235" s="133">
        <v>304</v>
      </c>
      <c r="F235" s="133">
        <v>2000</v>
      </c>
      <c r="G235" s="133">
        <v>2585</v>
      </c>
      <c r="H235" s="133">
        <v>137</v>
      </c>
    </row>
    <row r="236" spans="1:8" x14ac:dyDescent="0.25">
      <c r="A236" s="117" t="s">
        <v>425</v>
      </c>
      <c r="B236" s="118" t="s">
        <v>437</v>
      </c>
      <c r="C236" s="131">
        <v>8763</v>
      </c>
      <c r="D236" s="131">
        <v>515</v>
      </c>
      <c r="E236" s="131">
        <v>175</v>
      </c>
      <c r="F236" s="131">
        <v>860</v>
      </c>
      <c r="G236" s="131">
        <v>260</v>
      </c>
      <c r="H236" s="131">
        <v>65</v>
      </c>
    </row>
    <row r="237" spans="1:8" x14ac:dyDescent="0.25">
      <c r="A237" s="119" t="s">
        <v>438</v>
      </c>
      <c r="B237" s="120" t="s">
        <v>439</v>
      </c>
      <c r="C237" s="133">
        <v>3975</v>
      </c>
      <c r="D237" s="133">
        <v>1500</v>
      </c>
      <c r="E237" s="133">
        <v>340</v>
      </c>
      <c r="F237" s="133">
        <v>1570</v>
      </c>
      <c r="G237" s="133">
        <v>60</v>
      </c>
      <c r="H237" s="133">
        <v>2312</v>
      </c>
    </row>
    <row r="238" spans="1:8" x14ac:dyDescent="0.25">
      <c r="A238" s="117" t="s">
        <v>438</v>
      </c>
      <c r="B238" s="118" t="s">
        <v>440</v>
      </c>
      <c r="C238" s="131">
        <v>3406</v>
      </c>
      <c r="D238" s="131">
        <v>3700</v>
      </c>
      <c r="E238" s="131">
        <v>350</v>
      </c>
      <c r="F238" s="131">
        <v>1600</v>
      </c>
      <c r="G238" s="131">
        <v>200</v>
      </c>
      <c r="H238" s="131">
        <v>150</v>
      </c>
    </row>
    <row r="239" spans="1:8" x14ac:dyDescent="0.25">
      <c r="A239" s="119" t="s">
        <v>438</v>
      </c>
      <c r="B239" s="120" t="s">
        <v>441</v>
      </c>
      <c r="C239" s="133">
        <v>15600</v>
      </c>
      <c r="D239" s="133">
        <v>2800</v>
      </c>
      <c r="E239" s="133">
        <v>257</v>
      </c>
      <c r="F239" s="133">
        <v>1819</v>
      </c>
      <c r="G239" s="133">
        <v>1565</v>
      </c>
      <c r="H239" s="133">
        <v>9404</v>
      </c>
    </row>
    <row r="240" spans="1:8" x14ac:dyDescent="0.25">
      <c r="A240" s="117" t="s">
        <v>442</v>
      </c>
      <c r="B240" s="118" t="s">
        <v>443</v>
      </c>
      <c r="C240" s="131">
        <v>4800</v>
      </c>
      <c r="D240" s="131">
        <v>3261</v>
      </c>
      <c r="E240" s="131">
        <v>300</v>
      </c>
      <c r="F240" s="131">
        <v>900</v>
      </c>
      <c r="G240" s="131">
        <v>3261</v>
      </c>
      <c r="H240" s="131">
        <v>5544</v>
      </c>
    </row>
    <row r="241" spans="1:8" x14ac:dyDescent="0.25">
      <c r="A241" s="119" t="s">
        <v>442</v>
      </c>
      <c r="B241" s="120" t="s">
        <v>444</v>
      </c>
      <c r="C241" s="133">
        <v>5291</v>
      </c>
      <c r="D241" s="133">
        <v>6000</v>
      </c>
      <c r="E241" s="133">
        <v>100</v>
      </c>
      <c r="F241" s="133">
        <v>500</v>
      </c>
      <c r="G241" s="133">
        <v>2400</v>
      </c>
      <c r="H241" s="133">
        <v>400</v>
      </c>
    </row>
    <row r="242" spans="1:8" x14ac:dyDescent="0.25">
      <c r="A242" s="117" t="s">
        <v>442</v>
      </c>
      <c r="B242" s="118" t="s">
        <v>445</v>
      </c>
      <c r="C242" s="131">
        <v>12181</v>
      </c>
      <c r="D242" s="131">
        <v>4225</v>
      </c>
      <c r="E242" s="131">
        <v>375</v>
      </c>
      <c r="F242" s="131">
        <v>700</v>
      </c>
      <c r="G242" s="131">
        <v>425</v>
      </c>
      <c r="H242" s="131">
        <v>260</v>
      </c>
    </row>
    <row r="243" spans="1:8" x14ac:dyDescent="0.25">
      <c r="A243" s="119" t="s">
        <v>442</v>
      </c>
      <c r="B243" s="120" t="s">
        <v>446</v>
      </c>
      <c r="C243" s="133">
        <v>29906</v>
      </c>
      <c r="D243" s="133">
        <v>3700</v>
      </c>
      <c r="E243" s="133">
        <v>400</v>
      </c>
      <c r="F243" s="133">
        <v>1250</v>
      </c>
      <c r="G243" s="133" t="s">
        <v>1002</v>
      </c>
      <c r="H243" s="133" t="s">
        <v>1002</v>
      </c>
    </row>
    <row r="244" spans="1:8" x14ac:dyDescent="0.25">
      <c r="A244" s="117" t="s">
        <v>442</v>
      </c>
      <c r="B244" s="118" t="s">
        <v>447</v>
      </c>
      <c r="C244" s="131">
        <v>4264</v>
      </c>
      <c r="D244" s="131">
        <v>2474</v>
      </c>
      <c r="E244" s="131">
        <v>250</v>
      </c>
      <c r="F244" s="131">
        <v>1000</v>
      </c>
      <c r="G244" s="131">
        <v>883</v>
      </c>
      <c r="H244" s="131">
        <v>211</v>
      </c>
    </row>
    <row r="245" spans="1:8" x14ac:dyDescent="0.25">
      <c r="A245" s="119" t="s">
        <v>448</v>
      </c>
      <c r="B245" s="120" t="s">
        <v>449</v>
      </c>
      <c r="C245" s="133">
        <v>9000</v>
      </c>
      <c r="D245" s="133">
        <v>3500</v>
      </c>
      <c r="E245" s="133">
        <v>450</v>
      </c>
      <c r="F245" s="133">
        <v>1500</v>
      </c>
      <c r="G245" s="133">
        <v>1300</v>
      </c>
      <c r="H245" s="133" t="s">
        <v>1002</v>
      </c>
    </row>
    <row r="246" spans="1:8" x14ac:dyDescent="0.25">
      <c r="A246" s="117" t="s">
        <v>448</v>
      </c>
      <c r="B246" s="118" t="s">
        <v>450</v>
      </c>
      <c r="C246" s="131">
        <v>24184</v>
      </c>
      <c r="D246" s="131">
        <v>3438</v>
      </c>
      <c r="E246" s="131">
        <v>105</v>
      </c>
      <c r="F246" s="131">
        <v>1550</v>
      </c>
      <c r="G246" s="131" t="s">
        <v>1002</v>
      </c>
      <c r="H246" s="131">
        <v>953</v>
      </c>
    </row>
    <row r="247" spans="1:8" x14ac:dyDescent="0.25">
      <c r="A247" s="119" t="s">
        <v>448</v>
      </c>
      <c r="B247" s="120" t="s">
        <v>451</v>
      </c>
      <c r="C247" s="133">
        <v>14199</v>
      </c>
      <c r="D247" s="133">
        <v>2720</v>
      </c>
      <c r="E247" s="133">
        <v>200</v>
      </c>
      <c r="F247" s="133">
        <v>1146</v>
      </c>
      <c r="G247" s="133">
        <v>669</v>
      </c>
      <c r="H247" s="133">
        <v>25</v>
      </c>
    </row>
    <row r="248" spans="1:8" x14ac:dyDescent="0.25">
      <c r="A248" s="117" t="s">
        <v>448</v>
      </c>
      <c r="B248" s="118" t="s">
        <v>452</v>
      </c>
      <c r="C248" s="131">
        <v>23500</v>
      </c>
      <c r="D248" s="131">
        <v>1500</v>
      </c>
      <c r="E248" s="131">
        <v>100</v>
      </c>
      <c r="F248" s="131">
        <v>1000</v>
      </c>
      <c r="G248" s="131" t="s">
        <v>1002</v>
      </c>
      <c r="H248" s="131">
        <v>210</v>
      </c>
    </row>
    <row r="249" spans="1:8" x14ac:dyDescent="0.25">
      <c r="A249" s="119" t="s">
        <v>448</v>
      </c>
      <c r="B249" s="120" t="s">
        <v>453</v>
      </c>
      <c r="C249" s="133">
        <v>6256</v>
      </c>
      <c r="D249" s="133">
        <v>2500</v>
      </c>
      <c r="E249" s="133">
        <v>250</v>
      </c>
      <c r="F249" s="133">
        <v>2000</v>
      </c>
      <c r="G249" s="133">
        <v>950</v>
      </c>
      <c r="H249" s="133">
        <v>400</v>
      </c>
    </row>
    <row r="250" spans="1:8" x14ac:dyDescent="0.25">
      <c r="A250" s="117" t="s">
        <v>448</v>
      </c>
      <c r="B250" s="118" t="s">
        <v>454</v>
      </c>
      <c r="C250" s="131">
        <v>5160</v>
      </c>
      <c r="D250" s="131">
        <v>2000</v>
      </c>
      <c r="E250" s="131">
        <v>200</v>
      </c>
      <c r="F250" s="131">
        <v>1000</v>
      </c>
      <c r="G250" s="131">
        <v>675</v>
      </c>
      <c r="H250" s="131">
        <v>1800</v>
      </c>
    </row>
    <row r="251" spans="1:8" x14ac:dyDescent="0.25">
      <c r="A251" s="119" t="s">
        <v>448</v>
      </c>
      <c r="B251" s="120" t="s">
        <v>455</v>
      </c>
      <c r="C251" s="133">
        <v>17199</v>
      </c>
      <c r="D251" s="133">
        <v>2225</v>
      </c>
      <c r="E251" s="133">
        <v>275</v>
      </c>
      <c r="F251" s="133">
        <v>800</v>
      </c>
      <c r="G251" s="133">
        <v>1600</v>
      </c>
      <c r="H251" s="133" t="s">
        <v>1002</v>
      </c>
    </row>
    <row r="252" spans="1:8" x14ac:dyDescent="0.25">
      <c r="A252" s="117" t="s">
        <v>448</v>
      </c>
      <c r="B252" s="118" t="s">
        <v>456</v>
      </c>
      <c r="C252" s="131">
        <v>6876</v>
      </c>
      <c r="D252" s="131">
        <v>1100</v>
      </c>
      <c r="E252" s="131">
        <v>200</v>
      </c>
      <c r="F252" s="131">
        <v>1000</v>
      </c>
      <c r="G252" s="131">
        <v>775</v>
      </c>
      <c r="H252" s="131">
        <v>1600</v>
      </c>
    </row>
    <row r="253" spans="1:8" x14ac:dyDescent="0.25">
      <c r="A253" s="119" t="s">
        <v>448</v>
      </c>
      <c r="B253" s="120" t="s">
        <v>457</v>
      </c>
      <c r="C253" s="133">
        <v>3000</v>
      </c>
      <c r="D253" s="133">
        <v>1800</v>
      </c>
      <c r="E253" s="133">
        <v>100</v>
      </c>
      <c r="F253" s="133">
        <v>1900</v>
      </c>
      <c r="G253" s="133">
        <v>90</v>
      </c>
      <c r="H253" s="133">
        <v>36</v>
      </c>
    </row>
    <row r="254" spans="1:8" x14ac:dyDescent="0.25">
      <c r="A254" s="117" t="s">
        <v>448</v>
      </c>
      <c r="B254" s="118" t="s">
        <v>458</v>
      </c>
      <c r="C254" s="131">
        <v>20710</v>
      </c>
      <c r="D254" s="131">
        <v>1525</v>
      </c>
      <c r="E254" s="131">
        <v>160</v>
      </c>
      <c r="F254" s="131">
        <v>1009</v>
      </c>
      <c r="G254" s="131">
        <v>1350</v>
      </c>
      <c r="H254" s="131">
        <v>173</v>
      </c>
    </row>
    <row r="255" spans="1:8" x14ac:dyDescent="0.25">
      <c r="A255" s="119" t="s">
        <v>448</v>
      </c>
      <c r="B255" s="120" t="s">
        <v>459</v>
      </c>
      <c r="C255" s="133">
        <v>26421</v>
      </c>
      <c r="D255" s="133">
        <v>3580</v>
      </c>
      <c r="E255" s="133">
        <v>200</v>
      </c>
      <c r="F255" s="133">
        <v>1000</v>
      </c>
      <c r="G255" s="133">
        <v>90</v>
      </c>
      <c r="H255" s="133">
        <v>1425</v>
      </c>
    </row>
    <row r="256" spans="1:8" x14ac:dyDescent="0.25">
      <c r="A256" s="117" t="s">
        <v>448</v>
      </c>
      <c r="B256" s="118" t="s">
        <v>460</v>
      </c>
      <c r="C256" s="131">
        <v>5828</v>
      </c>
      <c r="D256" s="131">
        <v>1641</v>
      </c>
      <c r="E256" s="131">
        <v>215</v>
      </c>
      <c r="F256" s="131">
        <v>1864</v>
      </c>
      <c r="G256" s="131">
        <v>175</v>
      </c>
      <c r="H256" s="131">
        <v>3275</v>
      </c>
    </row>
    <row r="257" spans="1:8" x14ac:dyDescent="0.25">
      <c r="A257" s="119" t="s">
        <v>461</v>
      </c>
      <c r="B257" s="120" t="s">
        <v>462</v>
      </c>
      <c r="C257" s="133">
        <v>4564</v>
      </c>
      <c r="D257" s="133">
        <v>4722</v>
      </c>
      <c r="E257" s="133">
        <v>325</v>
      </c>
      <c r="F257" s="133">
        <v>800</v>
      </c>
      <c r="G257" s="133">
        <v>120</v>
      </c>
      <c r="H257" s="133">
        <v>1265</v>
      </c>
    </row>
    <row r="258" spans="1:8" x14ac:dyDescent="0.25">
      <c r="A258" s="117" t="s">
        <v>463</v>
      </c>
      <c r="B258" s="118" t="s">
        <v>464</v>
      </c>
      <c r="C258" s="131">
        <v>6954</v>
      </c>
      <c r="D258" s="131">
        <v>2000</v>
      </c>
      <c r="E258" s="131">
        <v>200</v>
      </c>
      <c r="F258" s="131">
        <v>500</v>
      </c>
      <c r="G258" s="131">
        <v>150</v>
      </c>
      <c r="H258" s="131" t="s">
        <v>1002</v>
      </c>
    </row>
    <row r="259" spans="1:8" x14ac:dyDescent="0.25">
      <c r="A259" s="119" t="s">
        <v>463</v>
      </c>
      <c r="B259" s="120" t="s">
        <v>465</v>
      </c>
      <c r="C259" s="133">
        <v>6578</v>
      </c>
      <c r="D259" s="133">
        <v>3700</v>
      </c>
      <c r="E259" s="133">
        <v>400</v>
      </c>
      <c r="F259" s="133">
        <v>1000</v>
      </c>
      <c r="G259" s="133">
        <v>350</v>
      </c>
      <c r="H259" s="133" t="s">
        <v>1002</v>
      </c>
    </row>
    <row r="260" spans="1:8" x14ac:dyDescent="0.25">
      <c r="A260" s="117" t="s">
        <v>463</v>
      </c>
      <c r="B260" s="118" t="s">
        <v>466</v>
      </c>
      <c r="C260" s="131">
        <v>6960</v>
      </c>
      <c r="D260" s="131">
        <v>2250</v>
      </c>
      <c r="E260" s="131">
        <v>350</v>
      </c>
      <c r="F260" s="131">
        <v>800</v>
      </c>
      <c r="G260" s="131">
        <v>500</v>
      </c>
      <c r="H260" s="131">
        <v>514</v>
      </c>
    </row>
    <row r="261" spans="1:8" x14ac:dyDescent="0.25">
      <c r="A261" s="119" t="s">
        <v>463</v>
      </c>
      <c r="B261" s="120" t="s">
        <v>467</v>
      </c>
      <c r="C261" s="133">
        <v>6476</v>
      </c>
      <c r="D261" s="133">
        <v>3634</v>
      </c>
      <c r="E261" s="133">
        <v>300</v>
      </c>
      <c r="F261" s="133">
        <v>1260</v>
      </c>
      <c r="G261" s="133" t="s">
        <v>1002</v>
      </c>
      <c r="H261" s="133" t="s">
        <v>1002</v>
      </c>
    </row>
    <row r="262" spans="1:8" x14ac:dyDescent="0.25">
      <c r="A262" s="117" t="s">
        <v>463</v>
      </c>
      <c r="B262" s="118" t="s">
        <v>468</v>
      </c>
      <c r="C262" s="131">
        <v>7574</v>
      </c>
      <c r="D262" s="131">
        <v>2400</v>
      </c>
      <c r="E262" s="131">
        <v>300</v>
      </c>
      <c r="F262" s="131">
        <v>750</v>
      </c>
      <c r="G262" s="131" t="s">
        <v>1002</v>
      </c>
      <c r="H262" s="131">
        <v>1200</v>
      </c>
    </row>
    <row r="263" spans="1:8" x14ac:dyDescent="0.25">
      <c r="A263" s="119" t="s">
        <v>463</v>
      </c>
      <c r="B263" s="120" t="s">
        <v>469</v>
      </c>
      <c r="C263" s="133">
        <v>10069</v>
      </c>
      <c r="D263" s="133">
        <v>2323</v>
      </c>
      <c r="E263" s="133">
        <v>400</v>
      </c>
      <c r="F263" s="133">
        <v>2822</v>
      </c>
      <c r="G263" s="133">
        <v>48</v>
      </c>
      <c r="H263" s="133">
        <v>1240</v>
      </c>
    </row>
    <row r="264" spans="1:8" x14ac:dyDescent="0.25">
      <c r="A264" s="117" t="s">
        <v>470</v>
      </c>
      <c r="B264" s="118" t="s">
        <v>471</v>
      </c>
      <c r="C264" s="131">
        <v>8150</v>
      </c>
      <c r="D264" s="131">
        <v>2933</v>
      </c>
      <c r="E264" s="131">
        <v>256</v>
      </c>
      <c r="F264" s="131">
        <v>1350</v>
      </c>
      <c r="G264" s="131" t="s">
        <v>1002</v>
      </c>
      <c r="H264" s="131">
        <v>5254</v>
      </c>
    </row>
    <row r="265" spans="1:8" x14ac:dyDescent="0.25">
      <c r="A265" s="119" t="s">
        <v>472</v>
      </c>
      <c r="B265" s="120" t="s">
        <v>473</v>
      </c>
      <c r="C265" s="133">
        <v>4512</v>
      </c>
      <c r="D265" s="133">
        <v>5200</v>
      </c>
      <c r="E265" s="133">
        <v>300</v>
      </c>
      <c r="F265" s="133">
        <v>1200</v>
      </c>
      <c r="G265" s="133" t="s">
        <v>1002</v>
      </c>
      <c r="H265" s="133">
        <v>65</v>
      </c>
    </row>
    <row r="266" spans="1:8" x14ac:dyDescent="0.25">
      <c r="A266" s="117" t="s">
        <v>472</v>
      </c>
      <c r="B266" s="118" t="s">
        <v>474</v>
      </c>
      <c r="C266" s="131">
        <v>21679</v>
      </c>
      <c r="D266" s="131" t="s">
        <v>1002</v>
      </c>
      <c r="E266" s="131" t="s">
        <v>1002</v>
      </c>
      <c r="F266" s="131">
        <v>4854</v>
      </c>
      <c r="G266" s="131">
        <v>750</v>
      </c>
      <c r="H266" s="131" t="s">
        <v>1002</v>
      </c>
    </row>
    <row r="267" spans="1:8" x14ac:dyDescent="0.25">
      <c r="A267" s="119" t="s">
        <v>472</v>
      </c>
      <c r="B267" s="120" t="s">
        <v>475</v>
      </c>
      <c r="C267" s="133">
        <v>10775</v>
      </c>
      <c r="D267" s="133">
        <v>2500</v>
      </c>
      <c r="E267" s="133">
        <v>300</v>
      </c>
      <c r="F267" s="133">
        <v>1200</v>
      </c>
      <c r="G267" s="133">
        <v>900</v>
      </c>
      <c r="H267" s="133" t="s">
        <v>1002</v>
      </c>
    </row>
    <row r="268" spans="1:8" x14ac:dyDescent="0.25">
      <c r="A268" s="117" t="s">
        <v>472</v>
      </c>
      <c r="B268" s="118" t="s">
        <v>476</v>
      </c>
      <c r="C268" s="131">
        <v>15664</v>
      </c>
      <c r="D268" s="131">
        <v>7500</v>
      </c>
      <c r="E268" s="131">
        <v>200</v>
      </c>
      <c r="F268" s="131">
        <v>1000</v>
      </c>
      <c r="G268" s="131">
        <v>1450</v>
      </c>
      <c r="H268" s="131">
        <v>1050</v>
      </c>
    </row>
    <row r="269" spans="1:8" x14ac:dyDescent="0.25">
      <c r="A269" s="119" t="s">
        <v>472</v>
      </c>
      <c r="B269" s="120" t="s">
        <v>477</v>
      </c>
      <c r="C269" s="133">
        <v>24000</v>
      </c>
      <c r="D269" s="133" t="s">
        <v>1002</v>
      </c>
      <c r="E269" s="133" t="s">
        <v>1002</v>
      </c>
      <c r="F269" s="133" t="s">
        <v>1002</v>
      </c>
      <c r="G269" s="133" t="s">
        <v>1002</v>
      </c>
      <c r="H269" s="133" t="s">
        <v>1002</v>
      </c>
    </row>
    <row r="270" spans="1:8" x14ac:dyDescent="0.25">
      <c r="A270" s="117" t="s">
        <v>472</v>
      </c>
      <c r="B270" s="118" t="s">
        <v>478</v>
      </c>
      <c r="C270" s="131">
        <v>4743</v>
      </c>
      <c r="D270" s="131">
        <v>2552</v>
      </c>
      <c r="E270" s="131">
        <v>220</v>
      </c>
      <c r="F270" s="131">
        <v>1150</v>
      </c>
      <c r="G270" s="131" t="s">
        <v>1002</v>
      </c>
      <c r="H270" s="131" t="s">
        <v>1002</v>
      </c>
    </row>
    <row r="271" spans="1:8" x14ac:dyDescent="0.25">
      <c r="A271" s="119" t="s">
        <v>472</v>
      </c>
      <c r="B271" s="120" t="s">
        <v>479</v>
      </c>
      <c r="C271" s="133">
        <v>7256</v>
      </c>
      <c r="D271" s="133">
        <v>6000</v>
      </c>
      <c r="E271" s="133">
        <v>375</v>
      </c>
      <c r="F271" s="133">
        <v>800</v>
      </c>
      <c r="G271" s="133">
        <v>445</v>
      </c>
      <c r="H271" s="133">
        <v>77</v>
      </c>
    </row>
    <row r="272" spans="1:8" x14ac:dyDescent="0.25">
      <c r="A272" s="117" t="s">
        <v>472</v>
      </c>
      <c r="B272" s="118" t="s">
        <v>480</v>
      </c>
      <c r="C272" s="131">
        <v>13822</v>
      </c>
      <c r="D272" s="131">
        <v>4000</v>
      </c>
      <c r="E272" s="131" t="s">
        <v>1002</v>
      </c>
      <c r="F272" s="131">
        <v>1000</v>
      </c>
      <c r="G272" s="131">
        <v>550</v>
      </c>
      <c r="H272" s="131" t="s">
        <v>1002</v>
      </c>
    </row>
    <row r="273" spans="1:8" x14ac:dyDescent="0.25">
      <c r="A273" s="119" t="s">
        <v>481</v>
      </c>
      <c r="B273" s="120" t="s">
        <v>482</v>
      </c>
      <c r="C273" s="133">
        <v>2136</v>
      </c>
      <c r="D273" s="133">
        <v>6800</v>
      </c>
      <c r="E273" s="133">
        <v>180</v>
      </c>
      <c r="F273" s="133">
        <v>1300</v>
      </c>
      <c r="G273" s="133">
        <v>72</v>
      </c>
      <c r="H273" s="133">
        <v>150</v>
      </c>
    </row>
    <row r="274" spans="1:8" x14ac:dyDescent="0.25">
      <c r="A274" s="117" t="s">
        <v>481</v>
      </c>
      <c r="B274" s="118" t="s">
        <v>483</v>
      </c>
      <c r="C274" s="131">
        <v>1943</v>
      </c>
      <c r="D274" s="131">
        <v>3092</v>
      </c>
      <c r="E274" s="131">
        <v>250</v>
      </c>
      <c r="F274" s="131">
        <v>1591</v>
      </c>
      <c r="G274" s="131">
        <v>1040</v>
      </c>
      <c r="H274" s="131" t="s">
        <v>1002</v>
      </c>
    </row>
    <row r="275" spans="1:8" x14ac:dyDescent="0.25">
      <c r="A275" s="119" t="s">
        <v>481</v>
      </c>
      <c r="B275" s="120" t="s">
        <v>484</v>
      </c>
      <c r="C275" s="133">
        <v>2730</v>
      </c>
      <c r="D275" s="133">
        <v>2500</v>
      </c>
      <c r="E275" s="133">
        <v>250</v>
      </c>
      <c r="F275" s="133">
        <v>1200</v>
      </c>
      <c r="G275" s="133">
        <v>500</v>
      </c>
      <c r="H275" s="133">
        <v>1100</v>
      </c>
    </row>
    <row r="276" spans="1:8" x14ac:dyDescent="0.25">
      <c r="A276" s="117" t="s">
        <v>481</v>
      </c>
      <c r="B276" s="118" t="s">
        <v>485</v>
      </c>
      <c r="C276" s="131">
        <v>1190</v>
      </c>
      <c r="D276" s="131">
        <v>2000</v>
      </c>
      <c r="E276" s="131">
        <v>500</v>
      </c>
      <c r="F276" s="131">
        <v>1200</v>
      </c>
      <c r="G276" s="131" t="s">
        <v>1002</v>
      </c>
      <c r="H276" s="131" t="s">
        <v>1002</v>
      </c>
    </row>
    <row r="277" spans="1:8" x14ac:dyDescent="0.25">
      <c r="A277" s="119" t="s">
        <v>481</v>
      </c>
      <c r="B277" s="120" t="s">
        <v>486</v>
      </c>
      <c r="C277" s="133">
        <v>2239</v>
      </c>
      <c r="D277" s="133">
        <v>3400</v>
      </c>
      <c r="E277" s="133">
        <v>80</v>
      </c>
      <c r="F277" s="133">
        <v>1470</v>
      </c>
      <c r="G277" s="133" t="s">
        <v>1002</v>
      </c>
      <c r="H277" s="133" t="s">
        <v>1002</v>
      </c>
    </row>
    <row r="278" spans="1:8" x14ac:dyDescent="0.25">
      <c r="A278" s="117" t="s">
        <v>481</v>
      </c>
      <c r="B278" s="118" t="s">
        <v>487</v>
      </c>
      <c r="C278" s="131">
        <v>1344</v>
      </c>
      <c r="D278" s="131">
        <v>3242</v>
      </c>
      <c r="E278" s="131">
        <v>80</v>
      </c>
      <c r="F278" s="131">
        <v>1062</v>
      </c>
      <c r="G278" s="131">
        <v>32</v>
      </c>
      <c r="H278" s="131">
        <v>9</v>
      </c>
    </row>
    <row r="279" spans="1:8" x14ac:dyDescent="0.25">
      <c r="A279" s="119" t="s">
        <v>481</v>
      </c>
      <c r="B279" s="120" t="s">
        <v>565</v>
      </c>
      <c r="C279" s="133">
        <v>24745</v>
      </c>
      <c r="D279" s="133" t="s">
        <v>1002</v>
      </c>
      <c r="E279" s="133" t="s">
        <v>1002</v>
      </c>
      <c r="F279" s="133">
        <v>4383</v>
      </c>
      <c r="G279" s="133">
        <v>750</v>
      </c>
      <c r="H279" s="133" t="s">
        <v>1002</v>
      </c>
    </row>
    <row r="280" spans="1:8" x14ac:dyDescent="0.25">
      <c r="A280" s="117" t="s">
        <v>481</v>
      </c>
      <c r="B280" s="118" t="s">
        <v>488</v>
      </c>
      <c r="C280" s="131">
        <v>24389</v>
      </c>
      <c r="D280" s="131">
        <v>2335</v>
      </c>
      <c r="E280" s="131" t="s">
        <v>1002</v>
      </c>
      <c r="F280" s="131">
        <v>1032</v>
      </c>
      <c r="G280" s="131">
        <v>750</v>
      </c>
      <c r="H280" s="131" t="s">
        <v>1002</v>
      </c>
    </row>
    <row r="281" spans="1:8" x14ac:dyDescent="0.25">
      <c r="A281" s="119" t="s">
        <v>481</v>
      </c>
      <c r="B281" s="120" t="s">
        <v>490</v>
      </c>
      <c r="C281" s="133">
        <v>2120</v>
      </c>
      <c r="D281" s="133">
        <v>2200</v>
      </c>
      <c r="E281" s="133">
        <v>140</v>
      </c>
      <c r="F281" s="133">
        <v>400</v>
      </c>
      <c r="G281" s="133">
        <v>48</v>
      </c>
      <c r="H281" s="133">
        <v>110</v>
      </c>
    </row>
    <row r="282" spans="1:8" x14ac:dyDescent="0.25">
      <c r="A282" s="117" t="s">
        <v>481</v>
      </c>
      <c r="B282" s="118" t="s">
        <v>491</v>
      </c>
      <c r="C282" s="131">
        <v>1652</v>
      </c>
      <c r="D282" s="131">
        <v>6018</v>
      </c>
      <c r="E282" s="131">
        <v>322</v>
      </c>
      <c r="F282" s="131">
        <v>1897</v>
      </c>
      <c r="G282" s="131" t="s">
        <v>1002</v>
      </c>
      <c r="H282" s="131">
        <v>183</v>
      </c>
    </row>
    <row r="283" spans="1:8" x14ac:dyDescent="0.25">
      <c r="A283" s="119" t="s">
        <v>481</v>
      </c>
      <c r="B283" s="120" t="s">
        <v>492</v>
      </c>
      <c r="C283" s="133">
        <v>4332</v>
      </c>
      <c r="D283" s="133">
        <v>6205</v>
      </c>
      <c r="E283" s="133">
        <v>360</v>
      </c>
      <c r="F283" s="133">
        <v>905</v>
      </c>
      <c r="G283" s="133">
        <v>100</v>
      </c>
      <c r="H283" s="133">
        <v>875</v>
      </c>
    </row>
    <row r="284" spans="1:8" x14ac:dyDescent="0.25">
      <c r="A284" s="117" t="s">
        <v>481</v>
      </c>
      <c r="B284" s="118" t="s">
        <v>493</v>
      </c>
      <c r="C284" s="131">
        <v>1783</v>
      </c>
      <c r="D284" s="131">
        <v>4000</v>
      </c>
      <c r="E284" s="131">
        <v>300</v>
      </c>
      <c r="F284" s="131">
        <v>1400</v>
      </c>
      <c r="G284" s="131">
        <v>580</v>
      </c>
      <c r="H284" s="131">
        <v>440</v>
      </c>
    </row>
    <row r="285" spans="1:8" x14ac:dyDescent="0.25">
      <c r="A285" s="119" t="s">
        <v>481</v>
      </c>
      <c r="B285" s="120" t="s">
        <v>494</v>
      </c>
      <c r="C285" s="133">
        <v>5676</v>
      </c>
      <c r="D285" s="133">
        <v>1905</v>
      </c>
      <c r="E285" s="133">
        <v>400</v>
      </c>
      <c r="F285" s="133">
        <v>850</v>
      </c>
      <c r="G285" s="133" t="s">
        <v>1002</v>
      </c>
      <c r="H285" s="133" t="s">
        <v>1002</v>
      </c>
    </row>
    <row r="286" spans="1:8" x14ac:dyDescent="0.25">
      <c r="A286" s="117" t="s">
        <v>481</v>
      </c>
      <c r="B286" s="118" t="s">
        <v>495</v>
      </c>
      <c r="C286" s="131">
        <v>1773</v>
      </c>
      <c r="D286" s="131">
        <v>3330</v>
      </c>
      <c r="E286" s="131">
        <v>200</v>
      </c>
      <c r="F286" s="131">
        <v>675</v>
      </c>
      <c r="G286" s="131">
        <v>250</v>
      </c>
      <c r="H286" s="131">
        <v>102</v>
      </c>
    </row>
    <row r="287" spans="1:8" x14ac:dyDescent="0.25">
      <c r="A287" s="119" t="s">
        <v>481</v>
      </c>
      <c r="B287" s="120" t="s">
        <v>496</v>
      </c>
      <c r="C287" s="133">
        <v>11750</v>
      </c>
      <c r="D287" s="133">
        <v>2100</v>
      </c>
      <c r="E287" s="133">
        <v>200</v>
      </c>
      <c r="F287" s="133">
        <v>900</v>
      </c>
      <c r="G287" s="133" t="s">
        <v>1002</v>
      </c>
      <c r="H287" s="133" t="s">
        <v>1002</v>
      </c>
    </row>
    <row r="288" spans="1:8" x14ac:dyDescent="0.25">
      <c r="A288" s="117" t="s">
        <v>481</v>
      </c>
      <c r="B288" s="118" t="s">
        <v>497</v>
      </c>
      <c r="C288" s="131">
        <v>26562</v>
      </c>
      <c r="D288" s="131">
        <v>2256</v>
      </c>
      <c r="E288" s="131">
        <v>165</v>
      </c>
      <c r="F288" s="131">
        <v>2034</v>
      </c>
      <c r="G288" s="131" t="s">
        <v>1002</v>
      </c>
      <c r="H288" s="131">
        <v>150</v>
      </c>
    </row>
    <row r="289" spans="1:8" x14ac:dyDescent="0.25">
      <c r="A289" s="119" t="s">
        <v>481</v>
      </c>
      <c r="B289" s="120" t="s">
        <v>498</v>
      </c>
      <c r="C289" s="133">
        <v>2145</v>
      </c>
      <c r="D289" s="133">
        <v>3750</v>
      </c>
      <c r="E289" s="133">
        <v>250</v>
      </c>
      <c r="F289" s="133">
        <v>3400</v>
      </c>
      <c r="G289" s="133" t="s">
        <v>1002</v>
      </c>
      <c r="H289" s="133" t="s">
        <v>1002</v>
      </c>
    </row>
    <row r="290" spans="1:8" x14ac:dyDescent="0.25">
      <c r="A290" s="117" t="s">
        <v>481</v>
      </c>
      <c r="B290" s="118" t="s">
        <v>499</v>
      </c>
      <c r="C290" s="131">
        <v>3039</v>
      </c>
      <c r="D290" s="131">
        <v>4015</v>
      </c>
      <c r="E290" s="131">
        <v>250</v>
      </c>
      <c r="F290" s="131">
        <v>830</v>
      </c>
      <c r="G290" s="131">
        <v>245</v>
      </c>
      <c r="H290" s="131">
        <v>525</v>
      </c>
    </row>
    <row r="291" spans="1:8" x14ac:dyDescent="0.25">
      <c r="A291" s="119" t="s">
        <v>481</v>
      </c>
      <c r="B291" s="120" t="s">
        <v>500</v>
      </c>
      <c r="C291" s="133">
        <v>4266</v>
      </c>
      <c r="D291" s="133">
        <v>2596</v>
      </c>
      <c r="E291" s="133" t="s">
        <v>1002</v>
      </c>
      <c r="F291" s="133">
        <v>1033</v>
      </c>
      <c r="G291" s="133">
        <v>462</v>
      </c>
      <c r="H291" s="133">
        <v>2672</v>
      </c>
    </row>
    <row r="292" spans="1:8" x14ac:dyDescent="0.25">
      <c r="A292" s="117" t="s">
        <v>481</v>
      </c>
      <c r="B292" s="118" t="s">
        <v>501</v>
      </c>
      <c r="C292" s="131">
        <v>4230</v>
      </c>
      <c r="D292" s="131">
        <v>2100</v>
      </c>
      <c r="E292" s="131">
        <v>150</v>
      </c>
      <c r="F292" s="131">
        <v>1450</v>
      </c>
      <c r="G292" s="131">
        <v>200</v>
      </c>
      <c r="H292" s="131">
        <v>1605</v>
      </c>
    </row>
    <row r="293" spans="1:8" x14ac:dyDescent="0.25">
      <c r="A293" s="119" t="s">
        <v>481</v>
      </c>
      <c r="B293" s="120" t="s">
        <v>502</v>
      </c>
      <c r="C293" s="133">
        <v>9016</v>
      </c>
      <c r="D293" s="133">
        <v>5385</v>
      </c>
      <c r="E293" s="133">
        <v>390</v>
      </c>
      <c r="F293" s="133">
        <v>1566</v>
      </c>
      <c r="G293" s="133">
        <v>90</v>
      </c>
      <c r="H293" s="133" t="s">
        <v>1002</v>
      </c>
    </row>
    <row r="294" spans="1:8" x14ac:dyDescent="0.25">
      <c r="A294" s="117" t="s">
        <v>481</v>
      </c>
      <c r="B294" s="118" t="s">
        <v>503</v>
      </c>
      <c r="C294" s="131">
        <v>5168</v>
      </c>
      <c r="D294" s="131">
        <v>3200</v>
      </c>
      <c r="E294" s="131">
        <v>150</v>
      </c>
      <c r="F294" s="131" t="s">
        <v>1002</v>
      </c>
      <c r="G294" s="131">
        <v>40</v>
      </c>
      <c r="H294" s="131">
        <v>2319</v>
      </c>
    </row>
    <row r="295" spans="1:8" x14ac:dyDescent="0.25">
      <c r="A295" s="119" t="s">
        <v>481</v>
      </c>
      <c r="B295" s="120" t="s">
        <v>504</v>
      </c>
      <c r="C295" s="133">
        <v>3380</v>
      </c>
      <c r="D295" s="133">
        <v>3982</v>
      </c>
      <c r="E295" s="133">
        <v>79</v>
      </c>
      <c r="F295" s="133">
        <v>810</v>
      </c>
      <c r="G295" s="133">
        <v>320</v>
      </c>
      <c r="H295" s="133" t="s">
        <v>1002</v>
      </c>
    </row>
    <row r="296" spans="1:8" x14ac:dyDescent="0.25">
      <c r="A296" s="117" t="s">
        <v>481</v>
      </c>
      <c r="B296" s="118" t="s">
        <v>505</v>
      </c>
      <c r="C296" s="131">
        <v>17695</v>
      </c>
      <c r="D296" s="131">
        <v>6200</v>
      </c>
      <c r="E296" s="131">
        <v>200</v>
      </c>
      <c r="F296" s="131">
        <v>1857</v>
      </c>
      <c r="G296" s="131" t="s">
        <v>1002</v>
      </c>
      <c r="H296" s="131">
        <v>4341</v>
      </c>
    </row>
    <row r="297" spans="1:8" x14ac:dyDescent="0.25">
      <c r="A297" s="119" t="s">
        <v>481</v>
      </c>
      <c r="B297" s="120" t="s">
        <v>506</v>
      </c>
      <c r="C297" s="133">
        <v>768</v>
      </c>
      <c r="D297" s="133">
        <v>1200</v>
      </c>
      <c r="E297" s="133">
        <v>120</v>
      </c>
      <c r="F297" s="133">
        <v>1030</v>
      </c>
      <c r="G297" s="133">
        <v>550</v>
      </c>
      <c r="H297" s="133" t="s">
        <v>1002</v>
      </c>
    </row>
    <row r="298" spans="1:8" x14ac:dyDescent="0.25">
      <c r="A298" s="117" t="s">
        <v>507</v>
      </c>
      <c r="B298" s="118" t="s">
        <v>508</v>
      </c>
      <c r="C298" s="131">
        <v>6287</v>
      </c>
      <c r="D298" s="131">
        <v>6100</v>
      </c>
      <c r="E298" s="131" t="s">
        <v>1002</v>
      </c>
      <c r="F298" s="131">
        <v>1050</v>
      </c>
      <c r="G298" s="131">
        <v>400</v>
      </c>
      <c r="H298" s="131">
        <v>1300</v>
      </c>
    </row>
    <row r="299" spans="1:8" x14ac:dyDescent="0.25">
      <c r="A299" s="119" t="s">
        <v>507</v>
      </c>
      <c r="B299" s="120" t="s">
        <v>509</v>
      </c>
      <c r="C299" s="133">
        <v>10709</v>
      </c>
      <c r="D299" s="133" t="s">
        <v>1002</v>
      </c>
      <c r="E299" s="133">
        <v>60</v>
      </c>
      <c r="F299" s="133">
        <v>846</v>
      </c>
      <c r="G299" s="133" t="s">
        <v>1002</v>
      </c>
      <c r="H299" s="133">
        <v>156</v>
      </c>
    </row>
    <row r="300" spans="1:8" x14ac:dyDescent="0.25">
      <c r="A300" s="117" t="s">
        <v>507</v>
      </c>
      <c r="B300" s="118" t="s">
        <v>510</v>
      </c>
      <c r="C300" s="131">
        <v>3780</v>
      </c>
      <c r="D300" s="131">
        <v>5862</v>
      </c>
      <c r="E300" s="131">
        <v>225</v>
      </c>
      <c r="F300" s="131">
        <v>1250</v>
      </c>
      <c r="G300" s="131">
        <v>1660</v>
      </c>
      <c r="H300" s="131">
        <v>180</v>
      </c>
    </row>
    <row r="301" spans="1:8" x14ac:dyDescent="0.25">
      <c r="A301" s="119" t="s">
        <v>507</v>
      </c>
      <c r="B301" s="120" t="s">
        <v>511</v>
      </c>
      <c r="C301" s="133">
        <v>33369</v>
      </c>
      <c r="D301" s="133">
        <v>3024</v>
      </c>
      <c r="E301" s="133" t="s">
        <v>1002</v>
      </c>
      <c r="F301" s="133" t="s">
        <v>1002</v>
      </c>
      <c r="G301" s="133" t="s">
        <v>1002</v>
      </c>
      <c r="H301" s="133" t="s">
        <v>1002</v>
      </c>
    </row>
    <row r="302" spans="1:8" x14ac:dyDescent="0.25">
      <c r="A302" s="117" t="s">
        <v>507</v>
      </c>
      <c r="B302" s="118" t="s">
        <v>512</v>
      </c>
      <c r="C302" s="131" t="s">
        <v>1002</v>
      </c>
      <c r="D302" s="131">
        <v>2140</v>
      </c>
      <c r="E302" s="131">
        <v>100</v>
      </c>
      <c r="F302" s="131">
        <v>650</v>
      </c>
      <c r="G302" s="131">
        <v>307</v>
      </c>
      <c r="H302" s="131">
        <v>6350</v>
      </c>
    </row>
    <row r="303" spans="1:8" x14ac:dyDescent="0.25">
      <c r="A303" s="119" t="s">
        <v>507</v>
      </c>
      <c r="B303" s="120" t="s">
        <v>513</v>
      </c>
      <c r="C303" s="133">
        <v>4456</v>
      </c>
      <c r="D303" s="133">
        <v>3895</v>
      </c>
      <c r="E303" s="133">
        <v>110</v>
      </c>
      <c r="F303" s="133">
        <v>640</v>
      </c>
      <c r="G303" s="133">
        <v>460</v>
      </c>
      <c r="H303" s="133">
        <v>195</v>
      </c>
    </row>
    <row r="304" spans="1:8" x14ac:dyDescent="0.25">
      <c r="A304" s="117" t="s">
        <v>514</v>
      </c>
      <c r="B304" s="118" t="s">
        <v>515</v>
      </c>
      <c r="C304" s="131">
        <v>16920</v>
      </c>
      <c r="D304" s="131">
        <v>1923</v>
      </c>
      <c r="E304" s="131" t="s">
        <v>1002</v>
      </c>
      <c r="F304" s="131">
        <v>1400</v>
      </c>
      <c r="G304" s="131">
        <v>250</v>
      </c>
      <c r="H304" s="131" t="s">
        <v>1002</v>
      </c>
    </row>
    <row r="305" spans="1:8" x14ac:dyDescent="0.25">
      <c r="A305" s="119" t="s">
        <v>516</v>
      </c>
      <c r="B305" s="120" t="s">
        <v>517</v>
      </c>
      <c r="C305" s="133">
        <v>5864</v>
      </c>
      <c r="D305" s="133">
        <v>4500</v>
      </c>
      <c r="E305" s="133">
        <v>100</v>
      </c>
      <c r="F305" s="133">
        <v>750</v>
      </c>
      <c r="G305" s="133" t="s">
        <v>1002</v>
      </c>
      <c r="H305" s="133" t="s">
        <v>1002</v>
      </c>
    </row>
    <row r="306" spans="1:8" x14ac:dyDescent="0.25">
      <c r="A306" s="117" t="s">
        <v>516</v>
      </c>
      <c r="B306" s="118" t="s">
        <v>518</v>
      </c>
      <c r="C306" s="131">
        <v>12350</v>
      </c>
      <c r="D306" s="131">
        <v>2899</v>
      </c>
      <c r="E306" s="131">
        <v>700</v>
      </c>
      <c r="F306" s="131">
        <v>1400</v>
      </c>
      <c r="G306" s="131">
        <v>200</v>
      </c>
      <c r="H306" s="131">
        <v>500</v>
      </c>
    </row>
    <row r="307" spans="1:8" x14ac:dyDescent="0.25">
      <c r="A307" s="119" t="s">
        <v>516</v>
      </c>
      <c r="B307" s="120" t="s">
        <v>519</v>
      </c>
      <c r="C307" s="133">
        <v>5614</v>
      </c>
      <c r="D307" s="133">
        <v>3600</v>
      </c>
      <c r="E307" s="133">
        <v>322</v>
      </c>
      <c r="F307" s="133">
        <v>1460</v>
      </c>
      <c r="G307" s="133" t="s">
        <v>1002</v>
      </c>
      <c r="H307" s="133" t="s">
        <v>1002</v>
      </c>
    </row>
    <row r="308" spans="1:8" x14ac:dyDescent="0.25">
      <c r="A308" s="117" t="s">
        <v>516</v>
      </c>
      <c r="B308" s="118" t="s">
        <v>520</v>
      </c>
      <c r="C308" s="131">
        <v>11340</v>
      </c>
      <c r="D308" s="131">
        <v>1400</v>
      </c>
      <c r="E308" s="131">
        <v>185</v>
      </c>
      <c r="F308" s="131">
        <v>2295</v>
      </c>
      <c r="G308" s="131">
        <v>135</v>
      </c>
      <c r="H308" s="131" t="s">
        <v>1002</v>
      </c>
    </row>
    <row r="309" spans="1:8" x14ac:dyDescent="0.25">
      <c r="A309" s="119" t="s">
        <v>516</v>
      </c>
      <c r="B309" s="120" t="s">
        <v>521</v>
      </c>
      <c r="C309" s="133">
        <v>8712</v>
      </c>
      <c r="D309" s="133">
        <v>2100</v>
      </c>
      <c r="E309" s="133">
        <v>250</v>
      </c>
      <c r="F309" s="133">
        <v>1600</v>
      </c>
      <c r="G309" s="133" t="s">
        <v>1002</v>
      </c>
      <c r="H309" s="133">
        <v>1990</v>
      </c>
    </row>
    <row r="310" spans="1:8" x14ac:dyDescent="0.25">
      <c r="A310" s="117" t="s">
        <v>516</v>
      </c>
      <c r="B310" s="118" t="s">
        <v>522</v>
      </c>
      <c r="C310" s="131">
        <v>5950</v>
      </c>
      <c r="D310" s="131">
        <v>2000</v>
      </c>
      <c r="E310" s="131">
        <v>100</v>
      </c>
      <c r="F310" s="131">
        <v>500</v>
      </c>
      <c r="G310" s="131" t="s">
        <v>1002</v>
      </c>
      <c r="H310" s="131" t="s">
        <v>1002</v>
      </c>
    </row>
    <row r="311" spans="1:8" x14ac:dyDescent="0.25">
      <c r="A311" s="119" t="s">
        <v>523</v>
      </c>
      <c r="B311" s="120" t="s">
        <v>524</v>
      </c>
      <c r="C311" s="133"/>
      <c r="D311" s="133" t="s">
        <v>622</v>
      </c>
      <c r="E311" s="133" t="s">
        <v>622</v>
      </c>
      <c r="F311" s="133" t="s">
        <v>622</v>
      </c>
      <c r="G311" s="133" t="s">
        <v>622</v>
      </c>
      <c r="H311" s="133" t="s">
        <v>622</v>
      </c>
    </row>
    <row r="312" spans="1:8" x14ac:dyDescent="0.25">
      <c r="A312" s="117" t="s">
        <v>523</v>
      </c>
      <c r="B312" s="118" t="s">
        <v>525</v>
      </c>
      <c r="C312" s="131">
        <v>6913</v>
      </c>
      <c r="D312" s="131">
        <v>6280</v>
      </c>
      <c r="E312" s="131">
        <v>300</v>
      </c>
      <c r="F312" s="131">
        <v>2610</v>
      </c>
      <c r="G312" s="131">
        <v>768</v>
      </c>
      <c r="H312" s="131">
        <v>450</v>
      </c>
    </row>
    <row r="313" spans="1:8" x14ac:dyDescent="0.25">
      <c r="A313" s="119" t="s">
        <v>523</v>
      </c>
      <c r="B313" s="120" t="s">
        <v>526</v>
      </c>
      <c r="C313" s="133">
        <v>8361</v>
      </c>
      <c r="D313" s="133">
        <v>2465</v>
      </c>
      <c r="E313" s="133">
        <v>700</v>
      </c>
      <c r="F313" s="133" t="s">
        <v>1002</v>
      </c>
      <c r="G313" s="133">
        <v>103</v>
      </c>
      <c r="H313" s="133">
        <v>1144</v>
      </c>
    </row>
    <row r="314" spans="1:8" x14ac:dyDescent="0.25">
      <c r="A314" s="117" t="s">
        <v>523</v>
      </c>
      <c r="B314" s="118" t="s">
        <v>527</v>
      </c>
      <c r="C314" s="131" t="s">
        <v>1002</v>
      </c>
      <c r="D314" s="131" t="s">
        <v>1002</v>
      </c>
      <c r="E314" s="131" t="s">
        <v>1002</v>
      </c>
      <c r="F314" s="131" t="s">
        <v>1002</v>
      </c>
      <c r="G314" s="131" t="s">
        <v>1002</v>
      </c>
      <c r="H314" s="131" t="s">
        <v>1002</v>
      </c>
    </row>
    <row r="315" spans="1:8" ht="14.5" x14ac:dyDescent="0.25">
      <c r="A315" s="119" t="s">
        <v>523</v>
      </c>
      <c r="B315" s="120" t="s">
        <v>528</v>
      </c>
      <c r="C315" s="204" t="s">
        <v>673</v>
      </c>
      <c r="D315" s="133" t="s">
        <v>622</v>
      </c>
      <c r="E315" s="133" t="s">
        <v>622</v>
      </c>
      <c r="F315" s="133" t="s">
        <v>622</v>
      </c>
      <c r="G315" s="133" t="s">
        <v>622</v>
      </c>
      <c r="H315" s="133" t="s">
        <v>622</v>
      </c>
    </row>
    <row r="316" spans="1:8" x14ac:dyDescent="0.25">
      <c r="A316" s="117" t="s">
        <v>523</v>
      </c>
      <c r="B316" s="118" t="s">
        <v>529</v>
      </c>
      <c r="C316" s="131">
        <v>8763</v>
      </c>
      <c r="D316" s="131">
        <v>7800</v>
      </c>
      <c r="E316" s="131">
        <v>350</v>
      </c>
      <c r="F316" s="131">
        <v>2360</v>
      </c>
      <c r="G316" s="131">
        <v>2778</v>
      </c>
      <c r="H316" s="131">
        <v>1155</v>
      </c>
    </row>
    <row r="317" spans="1:8" x14ac:dyDescent="0.25">
      <c r="A317" s="119" t="s">
        <v>523</v>
      </c>
      <c r="B317" s="120" t="s">
        <v>530</v>
      </c>
      <c r="C317" s="133">
        <v>27384</v>
      </c>
      <c r="D317" s="133">
        <v>3370</v>
      </c>
      <c r="E317" s="133">
        <v>165</v>
      </c>
      <c r="F317" s="133">
        <v>2054</v>
      </c>
      <c r="G317" s="133" t="s">
        <v>1002</v>
      </c>
      <c r="H317" s="133" t="s">
        <v>1002</v>
      </c>
    </row>
    <row r="318" spans="1:8" x14ac:dyDescent="0.25">
      <c r="A318" s="117" t="s">
        <v>523</v>
      </c>
      <c r="B318" s="118" t="s">
        <v>531</v>
      </c>
      <c r="C318" s="131">
        <v>2624</v>
      </c>
      <c r="D318" s="131">
        <v>4334</v>
      </c>
      <c r="E318" s="131">
        <v>350</v>
      </c>
      <c r="F318" s="131">
        <v>875</v>
      </c>
      <c r="G318" s="131">
        <v>450</v>
      </c>
      <c r="H318" s="131">
        <v>1711</v>
      </c>
    </row>
    <row r="319" spans="1:8" x14ac:dyDescent="0.25">
      <c r="A319" s="119" t="s">
        <v>523</v>
      </c>
      <c r="B319" s="120" t="s">
        <v>532</v>
      </c>
      <c r="C319" s="133">
        <v>4400</v>
      </c>
      <c r="D319" s="133">
        <v>5600</v>
      </c>
      <c r="E319" s="133">
        <v>150</v>
      </c>
      <c r="F319" s="133">
        <v>1000</v>
      </c>
      <c r="G319" s="133">
        <v>2700</v>
      </c>
      <c r="H319" s="133">
        <v>1050</v>
      </c>
    </row>
    <row r="320" spans="1:8" x14ac:dyDescent="0.25">
      <c r="A320" s="117" t="s">
        <v>523</v>
      </c>
      <c r="B320" s="118" t="s">
        <v>533</v>
      </c>
      <c r="C320" s="131">
        <v>8556</v>
      </c>
      <c r="D320" s="131">
        <v>9350</v>
      </c>
      <c r="E320" s="131">
        <v>880</v>
      </c>
      <c r="F320" s="131">
        <v>1320</v>
      </c>
      <c r="G320" s="131">
        <v>675</v>
      </c>
      <c r="H320" s="131">
        <v>200</v>
      </c>
    </row>
    <row r="321" spans="1:8" x14ac:dyDescent="0.25">
      <c r="A321" s="119" t="s">
        <v>534</v>
      </c>
      <c r="B321" s="120" t="s">
        <v>535</v>
      </c>
      <c r="C321" s="133">
        <v>2163</v>
      </c>
      <c r="D321" s="133">
        <v>1426</v>
      </c>
      <c r="E321" s="133">
        <v>190</v>
      </c>
      <c r="F321" s="133">
        <v>990</v>
      </c>
      <c r="G321" s="133">
        <v>550</v>
      </c>
      <c r="H321" s="133" t="s">
        <v>1002</v>
      </c>
    </row>
    <row r="322" spans="1:8" x14ac:dyDescent="0.25">
      <c r="A322" s="117" t="s">
        <v>534</v>
      </c>
      <c r="B322" s="118" t="s">
        <v>536</v>
      </c>
      <c r="C322" s="131">
        <v>8330</v>
      </c>
      <c r="D322" s="131">
        <v>2412</v>
      </c>
      <c r="E322" s="131">
        <v>250</v>
      </c>
      <c r="F322" s="131">
        <v>850</v>
      </c>
      <c r="G322" s="131" t="s">
        <v>1002</v>
      </c>
      <c r="H322" s="131" t="s">
        <v>1002</v>
      </c>
    </row>
    <row r="323" spans="1:8" x14ac:dyDescent="0.25">
      <c r="A323" s="119" t="s">
        <v>534</v>
      </c>
      <c r="B323" s="120" t="s">
        <v>537</v>
      </c>
      <c r="C323" s="133">
        <v>10488</v>
      </c>
      <c r="D323" s="133" t="s">
        <v>1002</v>
      </c>
      <c r="E323" s="133">
        <v>200</v>
      </c>
      <c r="F323" s="133">
        <v>2200</v>
      </c>
      <c r="G323" s="133">
        <v>300</v>
      </c>
      <c r="H323" s="133" t="s">
        <v>1002</v>
      </c>
    </row>
    <row r="324" spans="1:8" x14ac:dyDescent="0.25">
      <c r="A324" s="117" t="s">
        <v>538</v>
      </c>
      <c r="B324" s="118" t="s">
        <v>539</v>
      </c>
      <c r="C324" s="131">
        <v>4485</v>
      </c>
      <c r="D324" s="131">
        <v>2000</v>
      </c>
      <c r="E324" s="131">
        <v>75</v>
      </c>
      <c r="F324" s="131">
        <v>1865</v>
      </c>
      <c r="G324" s="131">
        <v>15</v>
      </c>
      <c r="H324" s="131" t="s">
        <v>1002</v>
      </c>
    </row>
    <row r="325" spans="1:8" x14ac:dyDescent="0.25">
      <c r="A325" s="119" t="s">
        <v>538</v>
      </c>
      <c r="B325" s="120" t="s">
        <v>540</v>
      </c>
      <c r="C325" s="133">
        <v>1035</v>
      </c>
      <c r="D325" s="133">
        <v>200</v>
      </c>
      <c r="E325" s="133">
        <v>50</v>
      </c>
      <c r="F325" s="133">
        <v>100</v>
      </c>
      <c r="G325" s="133" t="s">
        <v>1002</v>
      </c>
      <c r="H325" s="133" t="s">
        <v>1002</v>
      </c>
    </row>
    <row r="326" spans="1:8" x14ac:dyDescent="0.25">
      <c r="A326" s="117" t="s">
        <v>538</v>
      </c>
      <c r="B326" s="118" t="s">
        <v>541</v>
      </c>
      <c r="C326" s="131">
        <v>3699</v>
      </c>
      <c r="D326" s="131">
        <v>3000</v>
      </c>
      <c r="E326" s="131">
        <v>30</v>
      </c>
      <c r="F326" s="131">
        <v>1920</v>
      </c>
      <c r="G326" s="131">
        <v>200</v>
      </c>
      <c r="H326" s="131" t="s">
        <v>1002</v>
      </c>
    </row>
    <row r="327" spans="1:8" x14ac:dyDescent="0.25">
      <c r="A327" s="119" t="s">
        <v>538</v>
      </c>
      <c r="B327" s="120" t="s">
        <v>542</v>
      </c>
      <c r="C327" s="133">
        <v>3681</v>
      </c>
      <c r="D327" s="133">
        <v>900</v>
      </c>
      <c r="E327" s="133">
        <v>200</v>
      </c>
      <c r="F327" s="133">
        <v>1350</v>
      </c>
      <c r="G327" s="133">
        <v>80</v>
      </c>
      <c r="H327" s="133" t="s">
        <v>1002</v>
      </c>
    </row>
    <row r="328" spans="1:8" x14ac:dyDescent="0.25">
      <c r="A328" s="117" t="s">
        <v>538</v>
      </c>
      <c r="B328" s="118" t="s">
        <v>543</v>
      </c>
      <c r="C328" s="131">
        <v>3840</v>
      </c>
      <c r="D328" s="131">
        <v>1280</v>
      </c>
      <c r="E328" s="131">
        <v>210</v>
      </c>
      <c r="F328" s="131">
        <v>1040</v>
      </c>
      <c r="G328" s="131" t="s">
        <v>1002</v>
      </c>
      <c r="H328" s="131" t="s">
        <v>1002</v>
      </c>
    </row>
    <row r="329" spans="1:8" x14ac:dyDescent="0.25">
      <c r="A329" s="119" t="s">
        <v>538</v>
      </c>
      <c r="B329" s="120" t="s">
        <v>544</v>
      </c>
      <c r="C329" s="133">
        <v>4700</v>
      </c>
      <c r="D329" s="133">
        <v>1600</v>
      </c>
      <c r="E329" s="133">
        <v>200</v>
      </c>
      <c r="F329" s="133">
        <v>1500</v>
      </c>
      <c r="G329" s="133">
        <v>16</v>
      </c>
      <c r="H329" s="133">
        <v>200</v>
      </c>
    </row>
    <row r="330" spans="1:8" x14ac:dyDescent="0.25">
      <c r="A330" s="117" t="s">
        <v>538</v>
      </c>
      <c r="B330" s="118" t="s">
        <v>545</v>
      </c>
      <c r="C330" s="131">
        <v>5475</v>
      </c>
      <c r="D330" s="131">
        <v>1250</v>
      </c>
      <c r="E330" s="131">
        <v>220</v>
      </c>
      <c r="F330" s="131">
        <v>1560</v>
      </c>
      <c r="G330" s="131">
        <v>125</v>
      </c>
      <c r="H330" s="131" t="s">
        <v>1002</v>
      </c>
    </row>
    <row r="331" spans="1:8" x14ac:dyDescent="0.25">
      <c r="A331" s="119" t="s">
        <v>538</v>
      </c>
      <c r="B331" s="120" t="s">
        <v>546</v>
      </c>
      <c r="C331" s="133">
        <v>2908</v>
      </c>
      <c r="D331" s="133">
        <v>2000</v>
      </c>
      <c r="E331" s="133">
        <v>150</v>
      </c>
      <c r="F331" s="133">
        <v>950</v>
      </c>
      <c r="G331" s="133" t="s">
        <v>1002</v>
      </c>
      <c r="H331" s="133" t="s">
        <v>1002</v>
      </c>
    </row>
    <row r="332" spans="1:8" x14ac:dyDescent="0.25">
      <c r="A332" s="117" t="s">
        <v>547</v>
      </c>
      <c r="B332" s="118" t="s">
        <v>548</v>
      </c>
      <c r="C332" s="131">
        <v>3426</v>
      </c>
      <c r="D332" s="131">
        <v>400</v>
      </c>
      <c r="E332" s="131">
        <v>350</v>
      </c>
      <c r="F332" s="131">
        <v>1300</v>
      </c>
      <c r="G332" s="131">
        <v>7250</v>
      </c>
      <c r="H332" s="131">
        <v>225</v>
      </c>
    </row>
    <row r="333" spans="1:8" ht="13" thickBot="1" x14ac:dyDescent="0.3">
      <c r="A333" s="121" t="s">
        <v>547</v>
      </c>
      <c r="B333" s="122" t="s">
        <v>549</v>
      </c>
      <c r="C333" s="139">
        <v>3336</v>
      </c>
      <c r="D333" s="139">
        <v>3000</v>
      </c>
      <c r="E333" s="139">
        <v>250</v>
      </c>
      <c r="F333" s="139">
        <v>1600</v>
      </c>
      <c r="G333" s="139">
        <v>3000</v>
      </c>
      <c r="H333" s="139">
        <v>115</v>
      </c>
    </row>
    <row r="334" spans="1:8" ht="13" x14ac:dyDescent="0.3">
      <c r="A334" s="172"/>
      <c r="B334" s="86" t="s">
        <v>675</v>
      </c>
      <c r="C334" s="173">
        <v>321</v>
      </c>
      <c r="D334" s="173">
        <v>300</v>
      </c>
      <c r="E334" s="173">
        <v>292</v>
      </c>
      <c r="F334" s="173">
        <v>314</v>
      </c>
      <c r="G334" s="173">
        <v>208</v>
      </c>
      <c r="H334" s="173">
        <v>190</v>
      </c>
    </row>
    <row r="335" spans="1:8" ht="13.5" thickBot="1" x14ac:dyDescent="0.35">
      <c r="A335" s="174"/>
      <c r="B335" s="175" t="s">
        <v>676</v>
      </c>
      <c r="C335" s="176">
        <v>9051</v>
      </c>
      <c r="D335" s="176">
        <v>3093</v>
      </c>
      <c r="E335" s="176">
        <v>241</v>
      </c>
      <c r="F335" s="176">
        <v>1301</v>
      </c>
      <c r="G335" s="177">
        <v>878</v>
      </c>
      <c r="H335" s="176">
        <v>944</v>
      </c>
    </row>
    <row r="336" spans="1:8" ht="13" thickTop="1" x14ac:dyDescent="0.25">
      <c r="A336" s="178" t="s">
        <v>674</v>
      </c>
    </row>
    <row r="338" spans="1:8" x14ac:dyDescent="0.25">
      <c r="A338" s="38" t="s">
        <v>164</v>
      </c>
      <c r="C338" s="394"/>
      <c r="D338" s="394"/>
      <c r="E338" s="394"/>
      <c r="F338" s="394"/>
      <c r="G338" s="394"/>
      <c r="H338" s="394"/>
    </row>
    <row r="339" spans="1:8" x14ac:dyDescent="0.25">
      <c r="A339" s="46" t="s">
        <v>111</v>
      </c>
    </row>
  </sheetData>
  <mergeCells count="1">
    <mergeCell ref="A2:B2"/>
  </mergeCells>
  <conditionalFormatting sqref="A334:H335">
    <cfRule type="expression" dxfId="11" priority="1">
      <formula>MOD(ROW(),2)=0</formula>
    </cfRule>
  </conditionalFormatting>
  <hyperlinks>
    <hyperlink ref="A2:B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rowBreaks count="4" manualBreakCount="4">
    <brk id="73" max="7" man="1"/>
    <brk id="142" max="7" man="1"/>
    <brk id="210" max="7" man="1"/>
    <brk id="272"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zoomScaleNormal="100" workbookViewId="0">
      <pane ySplit="1" topLeftCell="A2" activePane="bottomLeft" state="frozen"/>
      <selection pane="bottomLeft"/>
    </sheetView>
  </sheetViews>
  <sheetFormatPr defaultColWidth="9.1796875" defaultRowHeight="12.5" x14ac:dyDescent="0.25"/>
  <cols>
    <col min="1" max="1" width="35.453125" style="2" customWidth="1"/>
    <col min="2" max="2" width="7" style="2" customWidth="1"/>
    <col min="3" max="3" width="6.54296875" style="2" customWidth="1"/>
    <col min="4" max="4" width="7.1796875" style="2" customWidth="1"/>
    <col min="5" max="5" width="7" style="2" customWidth="1"/>
    <col min="6" max="6" width="6.453125" style="2" customWidth="1"/>
    <col min="7" max="9" width="6.81640625" style="2" customWidth="1"/>
    <col min="10" max="10" width="7.1796875" style="2" customWidth="1"/>
    <col min="11" max="11" width="7.54296875" style="2" customWidth="1"/>
    <col min="12" max="12" width="7.81640625" style="2" customWidth="1"/>
    <col min="13" max="15" width="6.81640625" style="2" customWidth="1"/>
    <col min="16" max="30" width="9.1796875" style="48"/>
    <col min="31" max="16384" width="9.1796875" style="2"/>
  </cols>
  <sheetData>
    <row r="1" spans="1:30" ht="13" x14ac:dyDescent="0.3">
      <c r="A1" s="193" t="s">
        <v>682</v>
      </c>
    </row>
    <row r="2" spans="1:30" ht="13" x14ac:dyDescent="0.3">
      <c r="A2" s="179" t="s">
        <v>46</v>
      </c>
      <c r="B2" s="1" t="s">
        <v>712</v>
      </c>
      <c r="N2" s="194"/>
      <c r="R2" s="392"/>
      <c r="S2" s="392"/>
      <c r="T2" s="392"/>
    </row>
    <row r="3" spans="1:30" s="1" customFormat="1" ht="15" x14ac:dyDescent="0.3">
      <c r="A3" s="195"/>
      <c r="B3" s="435" t="s">
        <v>683</v>
      </c>
      <c r="C3" s="435"/>
      <c r="D3" s="435"/>
      <c r="E3" s="435"/>
      <c r="F3" s="436" t="s">
        <v>684</v>
      </c>
      <c r="G3" s="437"/>
      <c r="H3" s="437"/>
      <c r="I3" s="437"/>
      <c r="J3" s="436" t="s">
        <v>685</v>
      </c>
      <c r="K3" s="437"/>
      <c r="L3" s="437"/>
      <c r="M3" s="437"/>
      <c r="N3" s="436" t="s">
        <v>605</v>
      </c>
      <c r="O3" s="438"/>
      <c r="P3" s="395"/>
      <c r="Q3" s="392"/>
      <c r="R3" s="55"/>
      <c r="S3" s="48"/>
      <c r="T3" s="66"/>
      <c r="U3" s="66"/>
      <c r="V3" s="48"/>
      <c r="W3" s="86"/>
      <c r="X3" s="86"/>
      <c r="Y3" s="86"/>
      <c r="Z3" s="86"/>
      <c r="AA3" s="86"/>
      <c r="AB3" s="86"/>
      <c r="AC3" s="86"/>
      <c r="AD3" s="86"/>
    </row>
    <row r="4" spans="1:30" s="1" customFormat="1" ht="13" x14ac:dyDescent="0.3">
      <c r="A4" s="195"/>
      <c r="B4" s="439" t="s">
        <v>686</v>
      </c>
      <c r="C4" s="439"/>
      <c r="D4" s="440" t="s">
        <v>687</v>
      </c>
      <c r="E4" s="412"/>
      <c r="F4" s="440" t="s">
        <v>686</v>
      </c>
      <c r="G4" s="412"/>
      <c r="H4" s="440" t="s">
        <v>687</v>
      </c>
      <c r="I4" s="412"/>
      <c r="J4" s="440" t="s">
        <v>686</v>
      </c>
      <c r="K4" s="412"/>
      <c r="L4" s="440" t="s">
        <v>687</v>
      </c>
      <c r="M4" s="412"/>
      <c r="N4" s="196"/>
      <c r="O4" s="75"/>
      <c r="P4" s="48"/>
      <c r="Q4" s="392"/>
      <c r="R4" s="58"/>
      <c r="S4" s="48"/>
      <c r="T4" s="66"/>
      <c r="U4" s="66"/>
      <c r="V4" s="48"/>
      <c r="W4" s="86"/>
      <c r="X4" s="86"/>
      <c r="Y4" s="86"/>
      <c r="Z4" s="86"/>
      <c r="AA4" s="86"/>
      <c r="AB4" s="86"/>
      <c r="AC4" s="86"/>
      <c r="AD4" s="86"/>
    </row>
    <row r="5" spans="1:30" s="200" customFormat="1" ht="13" x14ac:dyDescent="0.3">
      <c r="A5" s="197" t="s">
        <v>688</v>
      </c>
      <c r="B5" s="197" t="s">
        <v>149</v>
      </c>
      <c r="C5" s="197" t="s">
        <v>150</v>
      </c>
      <c r="D5" s="198" t="s">
        <v>149</v>
      </c>
      <c r="E5" s="181" t="s">
        <v>150</v>
      </c>
      <c r="F5" s="198" t="s">
        <v>149</v>
      </c>
      <c r="G5" s="181" t="s">
        <v>150</v>
      </c>
      <c r="H5" s="198" t="s">
        <v>149</v>
      </c>
      <c r="I5" s="181" t="s">
        <v>150</v>
      </c>
      <c r="J5" s="198" t="s">
        <v>149</v>
      </c>
      <c r="K5" s="181" t="s">
        <v>150</v>
      </c>
      <c r="L5" s="198" t="s">
        <v>149</v>
      </c>
      <c r="M5" s="181" t="s">
        <v>150</v>
      </c>
      <c r="N5" s="198" t="s">
        <v>149</v>
      </c>
      <c r="O5" s="393" t="s">
        <v>150</v>
      </c>
      <c r="P5" s="48"/>
      <c r="Q5" s="392"/>
      <c r="R5" s="392"/>
      <c r="S5" s="392"/>
      <c r="T5" s="66"/>
      <c r="U5" s="66"/>
      <c r="V5" s="48"/>
      <c r="W5" s="199"/>
      <c r="X5" s="199"/>
      <c r="Y5" s="199"/>
      <c r="Z5" s="199"/>
      <c r="AA5" s="199"/>
      <c r="AB5" s="199"/>
      <c r="AC5" s="199"/>
      <c r="AD5" s="199"/>
    </row>
    <row r="6" spans="1:30" ht="15" customHeight="1" x14ac:dyDescent="0.25">
      <c r="A6" s="2" t="s">
        <v>689</v>
      </c>
      <c r="B6" s="2">
        <v>400</v>
      </c>
      <c r="C6" s="201">
        <f>(B6/B$11)*100</f>
        <v>84.745762711864401</v>
      </c>
      <c r="D6" s="202">
        <v>7326</v>
      </c>
      <c r="E6" s="201">
        <f>(D6/D$11)*100</f>
        <v>94.285714285714278</v>
      </c>
      <c r="F6" s="203">
        <v>320</v>
      </c>
      <c r="G6" s="201">
        <f>(F6/F$11)*100</f>
        <v>89.887640449438194</v>
      </c>
      <c r="H6" s="202">
        <v>7053</v>
      </c>
      <c r="I6" s="201">
        <f>(H6/H$11)*100</f>
        <v>95.015492388522162</v>
      </c>
      <c r="J6" s="202">
        <f>SUM(B6,F6)</f>
        <v>720</v>
      </c>
      <c r="K6" s="201">
        <f>(J6/J$11)*100</f>
        <v>86.956521739130437</v>
      </c>
      <c r="L6" s="202">
        <f>SUM(D6,H6)</f>
        <v>14379</v>
      </c>
      <c r="M6" s="201">
        <f>(L6/L$11)*100</f>
        <v>94.64226946620154</v>
      </c>
      <c r="N6" s="202">
        <f>J6+L6</f>
        <v>15099</v>
      </c>
      <c r="O6" s="201">
        <f t="shared" ref="O6:O11" si="0">(N6/N$11)*100</f>
        <v>93.677875666956197</v>
      </c>
      <c r="P6" s="327"/>
      <c r="R6" s="327"/>
      <c r="S6" s="66"/>
      <c r="T6" s="327"/>
      <c r="U6" s="66"/>
      <c r="V6" s="327"/>
      <c r="X6" s="327"/>
      <c r="Z6" s="327"/>
      <c r="AB6" s="327"/>
    </row>
    <row r="7" spans="1:30" ht="15" customHeight="1" x14ac:dyDescent="0.25">
      <c r="A7" s="2" t="s">
        <v>690</v>
      </c>
      <c r="B7" s="2">
        <v>2</v>
      </c>
      <c r="C7" s="201">
        <f>(B7/B$11)*100</f>
        <v>0.42372881355932202</v>
      </c>
      <c r="D7" s="203">
        <v>9</v>
      </c>
      <c r="E7" s="201">
        <f>(D7/D$11)*100</f>
        <v>0.11583011583011582</v>
      </c>
      <c r="F7" s="203">
        <v>2</v>
      </c>
      <c r="G7" s="201">
        <f>(F7/F$11)*100</f>
        <v>0.5617977528089888</v>
      </c>
      <c r="H7" s="203">
        <v>11</v>
      </c>
      <c r="I7" s="201">
        <f>(H7/H$11)*100</f>
        <v>0.14818806412501684</v>
      </c>
      <c r="J7" s="202">
        <f>SUM(B7,F7)</f>
        <v>4</v>
      </c>
      <c r="K7" s="201">
        <f>(J7/J$11)*100</f>
        <v>0.48309178743961351</v>
      </c>
      <c r="L7" s="202">
        <f>SUM(D7,H7)</f>
        <v>20</v>
      </c>
      <c r="M7" s="201">
        <f>(L7/L$11)*100</f>
        <v>0.131639570854999</v>
      </c>
      <c r="N7" s="202">
        <f>J7+L7</f>
        <v>24</v>
      </c>
      <c r="O7" s="201">
        <f t="shared" si="0"/>
        <v>0.1489018488646234</v>
      </c>
      <c r="P7" s="327"/>
      <c r="R7" s="327"/>
      <c r="S7" s="66"/>
      <c r="T7" s="327"/>
      <c r="U7" s="66"/>
      <c r="V7" s="327"/>
      <c r="X7" s="327"/>
      <c r="Z7" s="327"/>
      <c r="AB7" s="327"/>
    </row>
    <row r="8" spans="1:30" ht="15" customHeight="1" x14ac:dyDescent="0.3">
      <c r="A8" s="2" t="s">
        <v>134</v>
      </c>
      <c r="B8" s="2">
        <v>59</v>
      </c>
      <c r="C8" s="201">
        <f>(B8/B$11)*100</f>
        <v>12.5</v>
      </c>
      <c r="D8" s="203">
        <v>282</v>
      </c>
      <c r="E8" s="201">
        <f>(D8/D$11)*100</f>
        <v>3.6293436293436296</v>
      </c>
      <c r="F8" s="203">
        <v>26</v>
      </c>
      <c r="G8" s="201">
        <f>(F8/F$11)*100</f>
        <v>7.3033707865168536</v>
      </c>
      <c r="H8" s="203">
        <v>224</v>
      </c>
      <c r="I8" s="201">
        <f>(H8/H$11)*100</f>
        <v>3.01764785127307</v>
      </c>
      <c r="J8" s="202">
        <f>SUM(B8,F8)</f>
        <v>85</v>
      </c>
      <c r="K8" s="201">
        <f>(J8/J$11)*100</f>
        <v>10.265700483091788</v>
      </c>
      <c r="L8" s="202">
        <f>SUM(D8,H8)</f>
        <v>506</v>
      </c>
      <c r="M8" s="201">
        <f>(L8/L$11)*100</f>
        <v>3.3304811426314753</v>
      </c>
      <c r="N8" s="202">
        <f>J8+L8</f>
        <v>591</v>
      </c>
      <c r="O8" s="201">
        <f t="shared" si="0"/>
        <v>3.6667080282913509</v>
      </c>
      <c r="P8" s="327"/>
      <c r="Q8" s="86"/>
      <c r="R8" s="327"/>
      <c r="S8" s="66"/>
      <c r="T8" s="327"/>
      <c r="U8" s="66"/>
      <c r="V8" s="327"/>
      <c r="X8" s="327"/>
      <c r="Z8" s="327"/>
      <c r="AB8" s="327"/>
    </row>
    <row r="9" spans="1:30" ht="15" customHeight="1" x14ac:dyDescent="0.25">
      <c r="A9" s="2" t="s">
        <v>691</v>
      </c>
      <c r="B9" s="2">
        <v>11</v>
      </c>
      <c r="C9" s="201">
        <f>(B9/B$11)*100</f>
        <v>2.3305084745762712</v>
      </c>
      <c r="D9" s="203">
        <v>153</v>
      </c>
      <c r="E9" s="201">
        <f>(D9/D$11)*100</f>
        <v>1.9691119691119692</v>
      </c>
      <c r="F9" s="203">
        <v>8</v>
      </c>
      <c r="G9" s="201">
        <f>(F9/F$11)*100</f>
        <v>2.2471910112359552</v>
      </c>
      <c r="H9" s="203">
        <v>135</v>
      </c>
      <c r="I9" s="201">
        <f>(H9/H$11)*100</f>
        <v>1.818671696079752</v>
      </c>
      <c r="J9" s="202">
        <f>SUM(B9,F9)</f>
        <v>19</v>
      </c>
      <c r="K9" s="201">
        <f>(J9/J$11)*100</f>
        <v>2.2946859903381642</v>
      </c>
      <c r="L9" s="202">
        <f>SUM(D9,H9)</f>
        <v>288</v>
      </c>
      <c r="M9" s="201">
        <f>(L9/L$11)*100</f>
        <v>1.8956098203119858</v>
      </c>
      <c r="N9" s="202">
        <f>J9+L9</f>
        <v>307</v>
      </c>
      <c r="O9" s="201">
        <f t="shared" si="0"/>
        <v>1.9047028167266409</v>
      </c>
      <c r="P9" s="327"/>
      <c r="R9" s="327"/>
      <c r="S9" s="66"/>
      <c r="T9" s="327"/>
      <c r="U9" s="66"/>
      <c r="V9" s="327"/>
      <c r="X9" s="327"/>
      <c r="Z9" s="327"/>
      <c r="AB9" s="327"/>
    </row>
    <row r="10" spans="1:30" ht="15" customHeight="1" x14ac:dyDescent="0.25">
      <c r="A10" s="2" t="s">
        <v>692</v>
      </c>
      <c r="B10" s="204" t="s">
        <v>622</v>
      </c>
      <c r="C10" s="205" t="s">
        <v>693</v>
      </c>
      <c r="D10" s="204" t="s">
        <v>622</v>
      </c>
      <c r="E10" s="205" t="s">
        <v>693</v>
      </c>
      <c r="F10" s="204" t="s">
        <v>622</v>
      </c>
      <c r="G10" s="205" t="s">
        <v>693</v>
      </c>
      <c r="H10" s="204" t="s">
        <v>622</v>
      </c>
      <c r="I10" s="205" t="s">
        <v>693</v>
      </c>
      <c r="J10" s="204" t="s">
        <v>622</v>
      </c>
      <c r="K10" s="205" t="s">
        <v>693</v>
      </c>
      <c r="L10" s="204" t="s">
        <v>622</v>
      </c>
      <c r="M10" s="206" t="s">
        <v>693</v>
      </c>
      <c r="N10" s="207">
        <v>97</v>
      </c>
      <c r="O10" s="219">
        <f t="shared" si="0"/>
        <v>0.60181163916118618</v>
      </c>
      <c r="P10" s="327"/>
      <c r="R10" s="65"/>
      <c r="S10" s="66"/>
      <c r="T10" s="66"/>
      <c r="U10" s="66"/>
    </row>
    <row r="11" spans="1:30" s="1" customFormat="1" ht="15" customHeight="1" thickBot="1" x14ac:dyDescent="0.35">
      <c r="A11" s="208" t="s">
        <v>148</v>
      </c>
      <c r="B11" s="209">
        <f>SUM(B6:B10)</f>
        <v>472</v>
      </c>
      <c r="C11" s="210">
        <f>(B11/B$11)*100</f>
        <v>100</v>
      </c>
      <c r="D11" s="209">
        <f>SUM(D6:D10)</f>
        <v>7770</v>
      </c>
      <c r="E11" s="210">
        <f>(D11/D$11)*100</f>
        <v>100</v>
      </c>
      <c r="F11" s="209">
        <f>SUM(F6:F10)</f>
        <v>356</v>
      </c>
      <c r="G11" s="210">
        <f>(F11/F$11)*100</f>
        <v>100</v>
      </c>
      <c r="H11" s="209">
        <f>SUM(H6:H10)</f>
        <v>7423</v>
      </c>
      <c r="I11" s="210">
        <f>(H11/H$11)*100</f>
        <v>100</v>
      </c>
      <c r="J11" s="209">
        <f>SUM(J6:J10)</f>
        <v>828</v>
      </c>
      <c r="K11" s="210">
        <f>(J11/J$11)*100</f>
        <v>100</v>
      </c>
      <c r="L11" s="209">
        <f>SUM(L6:L10)</f>
        <v>15193</v>
      </c>
      <c r="M11" s="211">
        <f>(L11/L$11)*100</f>
        <v>100</v>
      </c>
      <c r="N11" s="212">
        <f>SUM(N6:N10)</f>
        <v>16118</v>
      </c>
      <c r="O11" s="211">
        <f t="shared" si="0"/>
        <v>100</v>
      </c>
      <c r="P11" s="327"/>
      <c r="Q11" s="392"/>
      <c r="R11" s="327"/>
      <c r="S11" s="213"/>
      <c r="T11" s="327"/>
      <c r="U11" s="213"/>
      <c r="V11" s="327"/>
      <c r="W11" s="86"/>
      <c r="X11" s="327"/>
      <c r="Y11" s="86"/>
      <c r="Z11" s="327"/>
      <c r="AA11" s="86"/>
      <c r="AB11" s="327"/>
      <c r="AC11" s="86"/>
      <c r="AD11" s="86"/>
    </row>
    <row r="12" spans="1:30" ht="13" x14ac:dyDescent="0.3">
      <c r="A12" s="48"/>
      <c r="B12" s="214"/>
      <c r="C12" s="215"/>
      <c r="D12" s="214"/>
      <c r="E12" s="215"/>
      <c r="F12" s="214"/>
      <c r="G12" s="215"/>
      <c r="H12" s="214"/>
      <c r="I12" s="215"/>
      <c r="J12" s="214"/>
      <c r="K12" s="215"/>
      <c r="L12" s="214"/>
      <c r="M12" s="215"/>
      <c r="N12" s="214"/>
      <c r="O12" s="215"/>
      <c r="R12" s="65"/>
      <c r="S12" s="66"/>
      <c r="T12" s="66"/>
      <c r="U12" s="66"/>
    </row>
    <row r="13" spans="1:30" ht="13" x14ac:dyDescent="0.3">
      <c r="A13" s="38" t="s">
        <v>586</v>
      </c>
      <c r="Q13" s="172"/>
      <c r="R13" s="65"/>
      <c r="S13" s="66"/>
      <c r="T13" s="66"/>
      <c r="U13" s="66"/>
      <c r="W13" s="172"/>
      <c r="X13" s="199"/>
      <c r="Y13" s="199"/>
      <c r="Z13" s="199"/>
    </row>
    <row r="14" spans="1:30" ht="13" x14ac:dyDescent="0.3">
      <c r="A14" s="39" t="s">
        <v>111</v>
      </c>
      <c r="Q14" s="199"/>
      <c r="R14" s="96"/>
      <c r="T14" s="66"/>
      <c r="U14" s="66"/>
      <c r="W14" s="199"/>
      <c r="X14" s="199"/>
      <c r="Y14" s="199"/>
      <c r="Z14" s="199"/>
    </row>
    <row r="15" spans="1:30" x14ac:dyDescent="0.25">
      <c r="R15" s="216"/>
      <c r="T15" s="66"/>
    </row>
    <row r="16" spans="1:30" ht="13" x14ac:dyDescent="0.3">
      <c r="A16" s="13"/>
      <c r="B16" s="1" t="s">
        <v>713</v>
      </c>
      <c r="R16" s="55"/>
      <c r="T16" s="66"/>
    </row>
    <row r="17" spans="1:30" ht="13" x14ac:dyDescent="0.3">
      <c r="A17" s="195"/>
      <c r="B17" s="435" t="s">
        <v>683</v>
      </c>
      <c r="C17" s="435"/>
      <c r="D17" s="435"/>
      <c r="E17" s="435"/>
      <c r="F17" s="436" t="s">
        <v>694</v>
      </c>
      <c r="G17" s="437"/>
      <c r="H17" s="437"/>
      <c r="I17" s="437"/>
      <c r="J17" s="436" t="s">
        <v>685</v>
      </c>
      <c r="K17" s="437"/>
      <c r="L17" s="437"/>
      <c r="M17" s="437"/>
      <c r="N17" s="436" t="s">
        <v>605</v>
      </c>
      <c r="O17" s="438"/>
      <c r="P17" s="225"/>
      <c r="R17" s="65"/>
      <c r="S17" s="66"/>
      <c r="T17" s="66"/>
      <c r="U17" s="66"/>
      <c r="W17" s="217"/>
    </row>
    <row r="18" spans="1:30" ht="13" x14ac:dyDescent="0.3">
      <c r="A18" s="195"/>
      <c r="B18" s="439" t="s">
        <v>686</v>
      </c>
      <c r="C18" s="439"/>
      <c r="D18" s="440" t="s">
        <v>687</v>
      </c>
      <c r="E18" s="412"/>
      <c r="F18" s="440" t="s">
        <v>686</v>
      </c>
      <c r="G18" s="412"/>
      <c r="H18" s="440" t="s">
        <v>687</v>
      </c>
      <c r="I18" s="412"/>
      <c r="J18" s="440" t="s">
        <v>686</v>
      </c>
      <c r="K18" s="412"/>
      <c r="L18" s="440" t="s">
        <v>687</v>
      </c>
      <c r="M18" s="412"/>
      <c r="N18" s="196"/>
      <c r="O18" s="75"/>
      <c r="R18" s="65"/>
      <c r="S18" s="66"/>
      <c r="T18" s="66"/>
      <c r="U18" s="66"/>
      <c r="W18" s="217"/>
    </row>
    <row r="19" spans="1:30" ht="13" x14ac:dyDescent="0.3">
      <c r="A19" s="197" t="s">
        <v>695</v>
      </c>
      <c r="B19" s="197" t="s">
        <v>149</v>
      </c>
      <c r="C19" s="197" t="s">
        <v>150</v>
      </c>
      <c r="D19" s="198" t="s">
        <v>149</v>
      </c>
      <c r="E19" s="181" t="s">
        <v>150</v>
      </c>
      <c r="F19" s="198" t="s">
        <v>149</v>
      </c>
      <c r="G19" s="181" t="s">
        <v>150</v>
      </c>
      <c r="H19" s="198" t="s">
        <v>149</v>
      </c>
      <c r="I19" s="181" t="s">
        <v>150</v>
      </c>
      <c r="J19" s="198" t="s">
        <v>149</v>
      </c>
      <c r="K19" s="181" t="s">
        <v>150</v>
      </c>
      <c r="L19" s="198" t="s">
        <v>149</v>
      </c>
      <c r="M19" s="181" t="s">
        <v>150</v>
      </c>
      <c r="N19" s="198" t="s">
        <v>149</v>
      </c>
      <c r="O19" s="393" t="s">
        <v>150</v>
      </c>
      <c r="Q19" s="392"/>
      <c r="R19" s="65"/>
      <c r="S19" s="66"/>
      <c r="T19" s="66"/>
      <c r="U19" s="66"/>
      <c r="W19" s="392"/>
      <c r="X19" s="392"/>
      <c r="Y19" s="392"/>
    </row>
    <row r="20" spans="1:30" ht="15" customHeight="1" x14ac:dyDescent="0.25">
      <c r="A20" s="2" t="s">
        <v>696</v>
      </c>
      <c r="B20" s="2">
        <v>167</v>
      </c>
      <c r="C20" s="201">
        <f t="shared" ref="C20:C27" si="1">(B20/B$27)*100</f>
        <v>35.381355932203391</v>
      </c>
      <c r="D20" s="202">
        <v>3884</v>
      </c>
      <c r="E20" s="201">
        <f t="shared" ref="E20:E27" si="2">(D20/D$27)*100</f>
        <v>49.987129987129983</v>
      </c>
      <c r="F20" s="203">
        <v>97</v>
      </c>
      <c r="G20" s="201">
        <f t="shared" ref="G20:G27" si="3">(F20/F$27)*100</f>
        <v>27.247191011235955</v>
      </c>
      <c r="H20" s="202">
        <v>3357</v>
      </c>
      <c r="I20" s="201">
        <f t="shared" ref="I20:I27" si="4">(H20/H$27)*100</f>
        <v>45.224302842516501</v>
      </c>
      <c r="J20" s="202">
        <f t="shared" ref="J20:J25" si="5">SUM(B20,F20)</f>
        <v>264</v>
      </c>
      <c r="K20" s="201">
        <f t="shared" ref="K20:K27" si="6">(J20/J$27)*100</f>
        <v>31.884057971014489</v>
      </c>
      <c r="L20" s="202">
        <f t="shared" ref="L20:L25" si="7">SUM(D20,H20)</f>
        <v>7241</v>
      </c>
      <c r="M20" s="201">
        <f t="shared" ref="M20:M27" si="8">(L20/L$27)*100</f>
        <v>47.66010662805239</v>
      </c>
      <c r="N20" s="202">
        <f t="shared" ref="N20:N25" si="9">J20+L20</f>
        <v>7505</v>
      </c>
      <c r="O20" s="201">
        <f t="shared" ref="O20:O27" si="10">(N20/N$27)*100</f>
        <v>46.562848988708275</v>
      </c>
      <c r="P20" s="327"/>
      <c r="Q20" s="215"/>
      <c r="R20" s="327"/>
      <c r="S20" s="66"/>
      <c r="T20" s="327"/>
      <c r="U20" s="66"/>
      <c r="V20" s="327"/>
      <c r="X20" s="327"/>
      <c r="Z20" s="327"/>
      <c r="AB20" s="327"/>
    </row>
    <row r="21" spans="1:30" ht="15" customHeight="1" x14ac:dyDescent="0.25">
      <c r="A21" s="2" t="s">
        <v>697</v>
      </c>
      <c r="B21" s="2">
        <v>181</v>
      </c>
      <c r="C21" s="201">
        <f t="shared" si="1"/>
        <v>38.347457627118644</v>
      </c>
      <c r="D21" s="202">
        <v>2349</v>
      </c>
      <c r="E21" s="201">
        <f t="shared" si="2"/>
        <v>30.231660231660229</v>
      </c>
      <c r="F21" s="203">
        <v>174</v>
      </c>
      <c r="G21" s="201">
        <f t="shared" si="3"/>
        <v>48.876404494382022</v>
      </c>
      <c r="H21" s="202">
        <v>2566</v>
      </c>
      <c r="I21" s="201">
        <f t="shared" si="4"/>
        <v>34.568233867708479</v>
      </c>
      <c r="J21" s="202">
        <f t="shared" si="5"/>
        <v>355</v>
      </c>
      <c r="K21" s="201">
        <f t="shared" si="6"/>
        <v>42.874396135265705</v>
      </c>
      <c r="L21" s="202">
        <f t="shared" si="7"/>
        <v>4915</v>
      </c>
      <c r="M21" s="201">
        <f t="shared" si="8"/>
        <v>32.350424537616007</v>
      </c>
      <c r="N21" s="202">
        <f t="shared" si="9"/>
        <v>5270</v>
      </c>
      <c r="O21" s="201">
        <f t="shared" si="10"/>
        <v>32.696364313190223</v>
      </c>
      <c r="P21" s="327"/>
      <c r="Q21" s="215"/>
      <c r="R21" s="327"/>
      <c r="S21" s="66"/>
      <c r="T21" s="327"/>
      <c r="U21" s="66"/>
      <c r="V21" s="327"/>
      <c r="X21" s="327"/>
      <c r="Z21" s="327"/>
      <c r="AB21" s="327"/>
    </row>
    <row r="22" spans="1:30" ht="15" customHeight="1" x14ac:dyDescent="0.25">
      <c r="A22" s="2" t="s">
        <v>698</v>
      </c>
      <c r="B22" s="2">
        <v>70</v>
      </c>
      <c r="C22" s="201">
        <f t="shared" si="1"/>
        <v>14.83050847457627</v>
      </c>
      <c r="D22" s="203">
        <v>818</v>
      </c>
      <c r="E22" s="201">
        <f t="shared" si="2"/>
        <v>10.527670527670528</v>
      </c>
      <c r="F22" s="203">
        <v>50</v>
      </c>
      <c r="G22" s="201">
        <f t="shared" si="3"/>
        <v>14.04494382022472</v>
      </c>
      <c r="H22" s="203">
        <v>807</v>
      </c>
      <c r="I22" s="201">
        <f t="shared" si="4"/>
        <v>10.871615249898962</v>
      </c>
      <c r="J22" s="202">
        <f t="shared" si="5"/>
        <v>120</v>
      </c>
      <c r="K22" s="201">
        <f t="shared" si="6"/>
        <v>14.492753623188406</v>
      </c>
      <c r="L22" s="202">
        <f t="shared" si="7"/>
        <v>1625</v>
      </c>
      <c r="M22" s="201">
        <f t="shared" si="8"/>
        <v>10.695715131968669</v>
      </c>
      <c r="N22" s="202">
        <f t="shared" si="9"/>
        <v>1745</v>
      </c>
      <c r="O22" s="201">
        <f t="shared" si="10"/>
        <v>10.82640526119866</v>
      </c>
      <c r="P22" s="327"/>
      <c r="Q22" s="215"/>
      <c r="R22" s="327"/>
      <c r="S22" s="66"/>
      <c r="T22" s="327"/>
      <c r="U22" s="66"/>
      <c r="V22" s="327"/>
      <c r="W22" s="392"/>
      <c r="X22" s="327"/>
      <c r="Y22" s="392"/>
      <c r="Z22" s="327"/>
      <c r="AB22" s="327"/>
    </row>
    <row r="23" spans="1:30" ht="15" customHeight="1" x14ac:dyDescent="0.25">
      <c r="A23" s="2" t="s">
        <v>699</v>
      </c>
      <c r="B23" s="2">
        <v>25</v>
      </c>
      <c r="C23" s="201">
        <f t="shared" si="1"/>
        <v>5.2966101694915251</v>
      </c>
      <c r="D23" s="203">
        <v>386</v>
      </c>
      <c r="E23" s="201">
        <f t="shared" si="2"/>
        <v>4.967824967824968</v>
      </c>
      <c r="F23" s="203">
        <v>11</v>
      </c>
      <c r="G23" s="201">
        <f t="shared" si="3"/>
        <v>3.089887640449438</v>
      </c>
      <c r="H23" s="203">
        <v>339</v>
      </c>
      <c r="I23" s="201">
        <f t="shared" si="4"/>
        <v>4.5668867034891552</v>
      </c>
      <c r="J23" s="202">
        <f t="shared" si="5"/>
        <v>36</v>
      </c>
      <c r="K23" s="201">
        <f t="shared" si="6"/>
        <v>4.3478260869565215</v>
      </c>
      <c r="L23" s="202">
        <f t="shared" si="7"/>
        <v>725</v>
      </c>
      <c r="M23" s="201">
        <f t="shared" si="8"/>
        <v>4.7719344434937137</v>
      </c>
      <c r="N23" s="202">
        <f t="shared" si="9"/>
        <v>761</v>
      </c>
      <c r="O23" s="201">
        <f t="shared" si="10"/>
        <v>4.7214294577491005</v>
      </c>
      <c r="P23" s="327"/>
      <c r="Q23" s="215"/>
      <c r="R23" s="327"/>
      <c r="S23" s="66"/>
      <c r="T23" s="327"/>
      <c r="U23" s="66"/>
      <c r="V23" s="327"/>
      <c r="W23" s="392"/>
      <c r="X23" s="327"/>
      <c r="Y23" s="392"/>
      <c r="Z23" s="327"/>
      <c r="AB23" s="327"/>
    </row>
    <row r="24" spans="1:30" ht="15" customHeight="1" x14ac:dyDescent="0.25">
      <c r="A24" s="2" t="s">
        <v>700</v>
      </c>
      <c r="B24" s="2">
        <v>28</v>
      </c>
      <c r="C24" s="201">
        <f t="shared" si="1"/>
        <v>5.9322033898305087</v>
      </c>
      <c r="D24" s="203">
        <v>263</v>
      </c>
      <c r="E24" s="201">
        <f t="shared" si="2"/>
        <v>3.384813384813385</v>
      </c>
      <c r="F24" s="203">
        <v>18</v>
      </c>
      <c r="G24" s="201">
        <f t="shared" si="3"/>
        <v>5.0561797752808983</v>
      </c>
      <c r="H24" s="203">
        <v>225</v>
      </c>
      <c r="I24" s="201">
        <f t="shared" si="4"/>
        <v>3.0311194934662535</v>
      </c>
      <c r="J24" s="202">
        <f t="shared" si="5"/>
        <v>46</v>
      </c>
      <c r="K24" s="201">
        <f t="shared" si="6"/>
        <v>5.5555555555555554</v>
      </c>
      <c r="L24" s="202">
        <f t="shared" si="7"/>
        <v>488</v>
      </c>
      <c r="M24" s="201">
        <f t="shared" si="8"/>
        <v>3.212005528861976</v>
      </c>
      <c r="N24" s="202">
        <f t="shared" si="9"/>
        <v>534</v>
      </c>
      <c r="O24" s="201">
        <f t="shared" si="10"/>
        <v>3.3130661372378709</v>
      </c>
      <c r="P24" s="327"/>
      <c r="Q24" s="215"/>
      <c r="R24" s="327"/>
      <c r="S24" s="66"/>
      <c r="T24" s="327"/>
      <c r="U24" s="66"/>
      <c r="V24" s="327"/>
      <c r="W24" s="392"/>
      <c r="X24" s="327"/>
      <c r="Y24" s="392"/>
      <c r="Z24" s="327"/>
      <c r="AB24" s="327"/>
    </row>
    <row r="25" spans="1:30" ht="15" customHeight="1" x14ac:dyDescent="0.3">
      <c r="A25" s="2" t="s">
        <v>691</v>
      </c>
      <c r="B25" s="2">
        <v>1</v>
      </c>
      <c r="C25" s="201">
        <f t="shared" si="1"/>
        <v>0.21186440677966101</v>
      </c>
      <c r="D25" s="203">
        <v>70</v>
      </c>
      <c r="E25" s="201">
        <f t="shared" si="2"/>
        <v>0.90090090090090091</v>
      </c>
      <c r="F25" s="203">
        <v>6</v>
      </c>
      <c r="G25" s="201">
        <f t="shared" si="3"/>
        <v>1.6853932584269662</v>
      </c>
      <c r="H25" s="203">
        <v>129</v>
      </c>
      <c r="I25" s="201">
        <f t="shared" si="4"/>
        <v>1.7378418429206521</v>
      </c>
      <c r="J25" s="202">
        <f t="shared" si="5"/>
        <v>7</v>
      </c>
      <c r="K25" s="201">
        <f t="shared" si="6"/>
        <v>0.84541062801932365</v>
      </c>
      <c r="L25" s="202">
        <f t="shared" si="7"/>
        <v>199</v>
      </c>
      <c r="M25" s="201">
        <f t="shared" si="8"/>
        <v>1.3098137300072401</v>
      </c>
      <c r="N25" s="202">
        <f t="shared" si="9"/>
        <v>206</v>
      </c>
      <c r="O25" s="201">
        <f t="shared" si="10"/>
        <v>1.2780742027546843</v>
      </c>
      <c r="P25" s="327"/>
      <c r="Q25" s="215"/>
      <c r="R25" s="327"/>
      <c r="S25" s="66"/>
      <c r="T25" s="327"/>
      <c r="U25" s="66"/>
      <c r="V25" s="327"/>
      <c r="W25" s="86"/>
      <c r="X25" s="327"/>
      <c r="Y25" s="86"/>
      <c r="Z25" s="327"/>
      <c r="AB25" s="327"/>
    </row>
    <row r="26" spans="1:30" ht="15" customHeight="1" x14ac:dyDescent="0.3">
      <c r="A26" s="2" t="s">
        <v>701</v>
      </c>
      <c r="B26" s="204" t="s">
        <v>622</v>
      </c>
      <c r="C26" s="205" t="s">
        <v>693</v>
      </c>
      <c r="D26" s="204" t="s">
        <v>622</v>
      </c>
      <c r="E26" s="205" t="s">
        <v>693</v>
      </c>
      <c r="F26" s="204" t="s">
        <v>622</v>
      </c>
      <c r="G26" s="205" t="s">
        <v>693</v>
      </c>
      <c r="H26" s="204" t="s">
        <v>622</v>
      </c>
      <c r="I26" s="205" t="s">
        <v>693</v>
      </c>
      <c r="J26" s="204" t="s">
        <v>622</v>
      </c>
      <c r="K26" s="205" t="s">
        <v>693</v>
      </c>
      <c r="L26" s="204" t="s">
        <v>622</v>
      </c>
      <c r="M26" s="206" t="s">
        <v>693</v>
      </c>
      <c r="N26" s="218">
        <v>97</v>
      </c>
      <c r="O26" s="219">
        <f t="shared" si="10"/>
        <v>0.60181163916118618</v>
      </c>
      <c r="Q26" s="215"/>
      <c r="S26" s="66"/>
      <c r="U26" s="66"/>
      <c r="W26" s="86"/>
      <c r="Y26" s="86"/>
    </row>
    <row r="27" spans="1:30" s="1" customFormat="1" ht="15" customHeight="1" thickBot="1" x14ac:dyDescent="0.35">
      <c r="A27" s="208" t="s">
        <v>148</v>
      </c>
      <c r="B27" s="208">
        <f>SUM(B20:B26)</f>
        <v>472</v>
      </c>
      <c r="C27" s="220">
        <f t="shared" si="1"/>
        <v>100</v>
      </c>
      <c r="D27" s="212">
        <f>SUM(D20:D26)</f>
        <v>7770</v>
      </c>
      <c r="E27" s="220">
        <f t="shared" si="2"/>
        <v>100</v>
      </c>
      <c r="F27" s="221">
        <f>SUM(F20:F26)</f>
        <v>356</v>
      </c>
      <c r="G27" s="220">
        <f t="shared" si="3"/>
        <v>100</v>
      </c>
      <c r="H27" s="222">
        <f>SUM(H20:H26)</f>
        <v>7423</v>
      </c>
      <c r="I27" s="220">
        <f t="shared" si="4"/>
        <v>100</v>
      </c>
      <c r="J27" s="221">
        <f>B27+F27</f>
        <v>828</v>
      </c>
      <c r="K27" s="220">
        <f t="shared" si="6"/>
        <v>100</v>
      </c>
      <c r="L27" s="212">
        <f>D27+H27</f>
        <v>15193</v>
      </c>
      <c r="M27" s="220">
        <f t="shared" si="8"/>
        <v>100</v>
      </c>
      <c r="N27" s="212">
        <f>SUM(N20:N26)</f>
        <v>16118</v>
      </c>
      <c r="O27" s="220">
        <f t="shared" si="10"/>
        <v>100</v>
      </c>
      <c r="P27" s="327"/>
      <c r="Q27" s="223"/>
      <c r="R27" s="327"/>
      <c r="S27" s="213"/>
      <c r="T27" s="327"/>
      <c r="U27" s="213"/>
      <c r="V27" s="327"/>
      <c r="W27" s="86"/>
      <c r="X27" s="327"/>
      <c r="Y27" s="86"/>
      <c r="Z27" s="327"/>
      <c r="AA27" s="86"/>
      <c r="AB27" s="327"/>
      <c r="AC27" s="86"/>
      <c r="AD27" s="86"/>
    </row>
    <row r="28" spans="1:30" s="224" customFormat="1" ht="13" x14ac:dyDescent="0.25">
      <c r="A28" s="39"/>
      <c r="B28" s="2"/>
      <c r="C28" s="99"/>
      <c r="D28" s="2"/>
      <c r="E28" s="99"/>
      <c r="F28" s="2"/>
      <c r="G28" s="99"/>
      <c r="H28" s="2"/>
      <c r="I28" s="99"/>
      <c r="J28" s="2"/>
      <c r="K28" s="99"/>
      <c r="L28" s="2"/>
      <c r="M28" s="99"/>
      <c r="N28" s="2"/>
      <c r="O28" s="99"/>
      <c r="P28" s="226"/>
      <c r="Q28" s="225"/>
      <c r="R28" s="65"/>
      <c r="S28" s="66"/>
      <c r="T28" s="66"/>
      <c r="U28" s="66"/>
      <c r="V28" s="48"/>
      <c r="W28" s="226"/>
      <c r="X28" s="226"/>
      <c r="Y28" s="226"/>
      <c r="Z28" s="226"/>
      <c r="AA28" s="226"/>
      <c r="AB28" s="226"/>
      <c r="AC28" s="226"/>
      <c r="AD28" s="226"/>
    </row>
    <row r="29" spans="1:30" ht="13" x14ac:dyDescent="0.25">
      <c r="A29" s="38" t="s">
        <v>586</v>
      </c>
      <c r="R29" s="65"/>
      <c r="S29" s="66"/>
      <c r="T29" s="66"/>
      <c r="U29" s="66"/>
    </row>
    <row r="30" spans="1:30" ht="13" x14ac:dyDescent="0.25">
      <c r="A30" s="39" t="s">
        <v>111</v>
      </c>
      <c r="R30" s="65"/>
      <c r="T30" s="66"/>
    </row>
    <row r="31" spans="1:30" ht="13" x14ac:dyDescent="0.25">
      <c r="R31" s="65"/>
      <c r="T31" s="66"/>
    </row>
    <row r="32" spans="1:30" ht="13" x14ac:dyDescent="0.3">
      <c r="A32" s="13"/>
      <c r="B32" s="1" t="s">
        <v>714</v>
      </c>
      <c r="R32" s="65"/>
      <c r="T32" s="66"/>
    </row>
    <row r="33" spans="1:30" ht="13" x14ac:dyDescent="0.3">
      <c r="A33" s="195"/>
      <c r="B33" s="435" t="s">
        <v>683</v>
      </c>
      <c r="C33" s="435"/>
      <c r="D33" s="435"/>
      <c r="E33" s="435"/>
      <c r="F33" s="436" t="s">
        <v>694</v>
      </c>
      <c r="G33" s="437"/>
      <c r="H33" s="437"/>
      <c r="I33" s="437"/>
      <c r="J33" s="436" t="s">
        <v>685</v>
      </c>
      <c r="K33" s="437"/>
      <c r="L33" s="437"/>
      <c r="M33" s="437"/>
      <c r="N33" s="436" t="s">
        <v>605</v>
      </c>
      <c r="O33" s="438"/>
      <c r="P33" s="225"/>
      <c r="Q33" s="65"/>
      <c r="R33" s="65"/>
      <c r="T33" s="66"/>
    </row>
    <row r="34" spans="1:30" ht="13" x14ac:dyDescent="0.3">
      <c r="A34" s="195"/>
      <c r="B34" s="439" t="s">
        <v>686</v>
      </c>
      <c r="C34" s="439"/>
      <c r="D34" s="440" t="s">
        <v>687</v>
      </c>
      <c r="E34" s="412"/>
      <c r="F34" s="440" t="s">
        <v>686</v>
      </c>
      <c r="G34" s="412"/>
      <c r="H34" s="440" t="s">
        <v>687</v>
      </c>
      <c r="I34" s="412"/>
      <c r="J34" s="440" t="s">
        <v>686</v>
      </c>
      <c r="K34" s="412"/>
      <c r="L34" s="440" t="s">
        <v>687</v>
      </c>
      <c r="M34" s="412"/>
      <c r="N34" s="196"/>
      <c r="O34" s="75"/>
      <c r="Q34" s="65"/>
      <c r="R34" s="65"/>
      <c r="T34" s="66"/>
    </row>
    <row r="35" spans="1:30" ht="13" x14ac:dyDescent="0.3">
      <c r="A35" s="197" t="s">
        <v>702</v>
      </c>
      <c r="B35" s="197" t="s">
        <v>149</v>
      </c>
      <c r="C35" s="197" t="s">
        <v>150</v>
      </c>
      <c r="D35" s="198" t="s">
        <v>149</v>
      </c>
      <c r="E35" s="181" t="s">
        <v>150</v>
      </c>
      <c r="F35" s="198" t="s">
        <v>149</v>
      </c>
      <c r="G35" s="181" t="s">
        <v>150</v>
      </c>
      <c r="H35" s="198" t="s">
        <v>149</v>
      </c>
      <c r="I35" s="181" t="s">
        <v>150</v>
      </c>
      <c r="J35" s="198" t="s">
        <v>149</v>
      </c>
      <c r="K35" s="181" t="s">
        <v>150</v>
      </c>
      <c r="L35" s="198" t="s">
        <v>149</v>
      </c>
      <c r="M35" s="181" t="s">
        <v>150</v>
      </c>
      <c r="N35" s="198" t="s">
        <v>149</v>
      </c>
      <c r="O35" s="393" t="s">
        <v>150</v>
      </c>
      <c r="Q35" s="65"/>
      <c r="R35" s="65"/>
      <c r="T35" s="66"/>
    </row>
    <row r="36" spans="1:30" ht="15" customHeight="1" x14ac:dyDescent="0.25">
      <c r="A36" s="2" t="s">
        <v>703</v>
      </c>
      <c r="B36" s="2">
        <v>129</v>
      </c>
      <c r="C36" s="201">
        <f t="shared" ref="C36:C46" si="11">(B36/B$46)*100</f>
        <v>27.33050847457627</v>
      </c>
      <c r="D36" s="202">
        <v>1097</v>
      </c>
      <c r="E36" s="201">
        <f t="shared" ref="E36:E46" si="12">(D36/D$46)*100</f>
        <v>14.118404118404118</v>
      </c>
      <c r="F36" s="203">
        <v>84</v>
      </c>
      <c r="G36" s="201">
        <f t="shared" ref="G36:G46" si="13">(F36/F$46)*100</f>
        <v>23.595505617977526</v>
      </c>
      <c r="H36" s="202">
        <v>1069</v>
      </c>
      <c r="I36" s="201">
        <f t="shared" ref="I36:I46" si="14">(H36/H$46)*100</f>
        <v>14.401185504513</v>
      </c>
      <c r="J36" s="202">
        <f t="shared" ref="J36:J44" si="15">SUM(B36,F36)</f>
        <v>213</v>
      </c>
      <c r="K36" s="201">
        <f t="shared" ref="K36:K46" si="16">(J36/J$46)*100</f>
        <v>25.724637681159418</v>
      </c>
      <c r="L36" s="202">
        <f t="shared" ref="L36:L44" si="17">SUM(D36,H36)</f>
        <v>2166</v>
      </c>
      <c r="M36" s="201">
        <f t="shared" ref="M36:M46" si="18">(L36/L$46)*100</f>
        <v>14.256565523596393</v>
      </c>
      <c r="N36" s="202">
        <f t="shared" ref="N36:N44" si="19">J36+L36</f>
        <v>2379</v>
      </c>
      <c r="O36" s="201">
        <f t="shared" ref="O36:O46" si="20">(N36/N$46)*100</f>
        <v>14.759895768705794</v>
      </c>
      <c r="P36" s="327"/>
      <c r="Q36" s="65"/>
      <c r="R36" s="327"/>
      <c r="T36" s="327"/>
      <c r="V36" s="327"/>
      <c r="X36" s="327"/>
      <c r="Z36" s="327"/>
      <c r="AB36" s="327"/>
    </row>
    <row r="37" spans="1:30" ht="15" customHeight="1" x14ac:dyDescent="0.25">
      <c r="A37" s="2" t="s">
        <v>704</v>
      </c>
      <c r="B37" s="2">
        <v>149</v>
      </c>
      <c r="C37" s="201">
        <f t="shared" si="11"/>
        <v>31.567796610169491</v>
      </c>
      <c r="D37" s="202">
        <v>5207</v>
      </c>
      <c r="E37" s="201">
        <f t="shared" si="12"/>
        <v>67.014157014157021</v>
      </c>
      <c r="F37" s="203">
        <v>134</v>
      </c>
      <c r="G37" s="201">
        <f t="shared" si="13"/>
        <v>37.640449438202246</v>
      </c>
      <c r="H37" s="202">
        <v>5135</v>
      </c>
      <c r="I37" s="201">
        <f t="shared" si="14"/>
        <v>69.176882661996501</v>
      </c>
      <c r="J37" s="202">
        <f t="shared" si="15"/>
        <v>283</v>
      </c>
      <c r="K37" s="201">
        <f t="shared" si="16"/>
        <v>34.178743961352659</v>
      </c>
      <c r="L37" s="202">
        <f t="shared" si="17"/>
        <v>10342</v>
      </c>
      <c r="M37" s="201">
        <f t="shared" si="18"/>
        <v>68.070822089119986</v>
      </c>
      <c r="N37" s="202">
        <f t="shared" si="19"/>
        <v>10625</v>
      </c>
      <c r="O37" s="201">
        <f t="shared" si="20"/>
        <v>65.920089341109318</v>
      </c>
      <c r="P37" s="327"/>
      <c r="Q37" s="65"/>
      <c r="R37" s="327"/>
      <c r="T37" s="327"/>
      <c r="V37" s="327"/>
      <c r="X37" s="327"/>
      <c r="Z37" s="327"/>
      <c r="AB37" s="327"/>
    </row>
    <row r="38" spans="1:30" ht="15" customHeight="1" x14ac:dyDescent="0.25">
      <c r="A38" s="2" t="s">
        <v>705</v>
      </c>
      <c r="B38" s="2">
        <v>44</v>
      </c>
      <c r="C38" s="201">
        <f t="shared" si="11"/>
        <v>9.3220338983050848</v>
      </c>
      <c r="D38" s="203">
        <v>355</v>
      </c>
      <c r="E38" s="201">
        <f t="shared" si="12"/>
        <v>4.5688545688545688</v>
      </c>
      <c r="F38" s="203">
        <v>37</v>
      </c>
      <c r="G38" s="201">
        <f t="shared" si="13"/>
        <v>10.393258426966293</v>
      </c>
      <c r="H38" s="203">
        <v>281</v>
      </c>
      <c r="I38" s="201">
        <f t="shared" si="14"/>
        <v>3.785531456284521</v>
      </c>
      <c r="J38" s="202">
        <f t="shared" si="15"/>
        <v>81</v>
      </c>
      <c r="K38" s="201">
        <f t="shared" si="16"/>
        <v>9.7826086956521738</v>
      </c>
      <c r="L38" s="202">
        <f t="shared" si="17"/>
        <v>636</v>
      </c>
      <c r="M38" s="201">
        <f t="shared" si="18"/>
        <v>4.1861383531889684</v>
      </c>
      <c r="N38" s="202">
        <f t="shared" si="19"/>
        <v>717</v>
      </c>
      <c r="O38" s="201">
        <f t="shared" si="20"/>
        <v>4.4484427348306239</v>
      </c>
      <c r="P38" s="327"/>
      <c r="Q38" s="65"/>
      <c r="R38" s="327"/>
      <c r="T38" s="327"/>
      <c r="V38" s="327"/>
      <c r="X38" s="327"/>
      <c r="Z38" s="327"/>
      <c r="AB38" s="327"/>
    </row>
    <row r="39" spans="1:30" ht="15" customHeight="1" x14ac:dyDescent="0.25">
      <c r="A39" s="2" t="s">
        <v>706</v>
      </c>
      <c r="B39" s="2">
        <v>5</v>
      </c>
      <c r="C39" s="201">
        <f t="shared" si="11"/>
        <v>1.0593220338983049</v>
      </c>
      <c r="D39" s="203">
        <v>59</v>
      </c>
      <c r="E39" s="201">
        <f t="shared" si="12"/>
        <v>0.75933075933075933</v>
      </c>
      <c r="F39" s="203">
        <v>1</v>
      </c>
      <c r="G39" s="201">
        <f t="shared" si="13"/>
        <v>0.2808988764044944</v>
      </c>
      <c r="H39" s="203">
        <v>25</v>
      </c>
      <c r="I39" s="201">
        <f t="shared" si="14"/>
        <v>0.33679105482958371</v>
      </c>
      <c r="J39" s="202">
        <f>SUM(B39,F39)</f>
        <v>6</v>
      </c>
      <c r="K39" s="201">
        <f t="shared" si="16"/>
        <v>0.72463768115942029</v>
      </c>
      <c r="L39" s="202">
        <f t="shared" si="17"/>
        <v>84</v>
      </c>
      <c r="M39" s="201">
        <f t="shared" si="18"/>
        <v>0.55288619759099578</v>
      </c>
      <c r="N39" s="202">
        <f t="shared" si="19"/>
        <v>90</v>
      </c>
      <c r="O39" s="201">
        <f t="shared" si="20"/>
        <v>0.55838193324233776</v>
      </c>
      <c r="P39" s="327"/>
      <c r="Q39" s="65"/>
      <c r="R39" s="327"/>
      <c r="T39" s="327"/>
      <c r="V39" s="327"/>
      <c r="X39" s="327"/>
      <c r="Z39" s="327"/>
      <c r="AB39" s="327"/>
    </row>
    <row r="40" spans="1:30" ht="15" customHeight="1" x14ac:dyDescent="0.25">
      <c r="A40" s="2" t="s">
        <v>707</v>
      </c>
      <c r="B40" s="2">
        <v>85</v>
      </c>
      <c r="C40" s="201">
        <f t="shared" si="11"/>
        <v>18.008474576271187</v>
      </c>
      <c r="D40" s="203">
        <v>581</v>
      </c>
      <c r="E40" s="201">
        <f t="shared" si="12"/>
        <v>7.4774774774774775</v>
      </c>
      <c r="F40" s="203">
        <v>64</v>
      </c>
      <c r="G40" s="201">
        <f t="shared" si="13"/>
        <v>17.977528089887642</v>
      </c>
      <c r="H40" s="203">
        <v>522</v>
      </c>
      <c r="I40" s="201">
        <f t="shared" si="14"/>
        <v>7.0321972248417088</v>
      </c>
      <c r="J40" s="202">
        <f t="shared" si="15"/>
        <v>149</v>
      </c>
      <c r="K40" s="201">
        <f t="shared" si="16"/>
        <v>17.995169082125603</v>
      </c>
      <c r="L40" s="202">
        <f t="shared" si="17"/>
        <v>1103</v>
      </c>
      <c r="M40" s="201">
        <f t="shared" si="18"/>
        <v>7.2599223326531961</v>
      </c>
      <c r="N40" s="202">
        <f t="shared" si="19"/>
        <v>1252</v>
      </c>
      <c r="O40" s="201">
        <f t="shared" si="20"/>
        <v>7.7677131157711878</v>
      </c>
      <c r="P40" s="327"/>
      <c r="Q40" s="65"/>
      <c r="R40" s="327"/>
      <c r="T40" s="327"/>
      <c r="V40" s="327"/>
      <c r="X40" s="327"/>
      <c r="Z40" s="327"/>
      <c r="AB40" s="327"/>
    </row>
    <row r="41" spans="1:30" ht="15" customHeight="1" x14ac:dyDescent="0.25">
      <c r="A41" s="2" t="s">
        <v>708</v>
      </c>
      <c r="B41" s="2">
        <v>4</v>
      </c>
      <c r="C41" s="201">
        <f t="shared" si="11"/>
        <v>0.84745762711864403</v>
      </c>
      <c r="D41" s="203">
        <v>33</v>
      </c>
      <c r="E41" s="201">
        <f t="shared" si="12"/>
        <v>0.42471042471042475</v>
      </c>
      <c r="F41" s="203">
        <v>4</v>
      </c>
      <c r="G41" s="201">
        <f t="shared" si="13"/>
        <v>1.1235955056179776</v>
      </c>
      <c r="H41" s="203">
        <v>37</v>
      </c>
      <c r="I41" s="201">
        <f t="shared" si="14"/>
        <v>0.49845076114778386</v>
      </c>
      <c r="J41" s="202">
        <f t="shared" si="15"/>
        <v>8</v>
      </c>
      <c r="K41" s="201">
        <f t="shared" si="16"/>
        <v>0.96618357487922701</v>
      </c>
      <c r="L41" s="202">
        <f t="shared" si="17"/>
        <v>70</v>
      </c>
      <c r="M41" s="201">
        <f t="shared" si="18"/>
        <v>0.46073849799249655</v>
      </c>
      <c r="N41" s="202">
        <f t="shared" si="19"/>
        <v>78</v>
      </c>
      <c r="O41" s="201">
        <f t="shared" si="20"/>
        <v>0.4839310088100261</v>
      </c>
      <c r="P41" s="327"/>
      <c r="Q41" s="65"/>
      <c r="R41" s="327"/>
      <c r="T41" s="327"/>
      <c r="V41" s="327"/>
      <c r="X41" s="327"/>
      <c r="Z41" s="327"/>
      <c r="AB41" s="327"/>
    </row>
    <row r="42" spans="1:30" ht="15" customHeight="1" x14ac:dyDescent="0.25">
      <c r="A42" s="2" t="s">
        <v>709</v>
      </c>
      <c r="B42" s="2">
        <v>24</v>
      </c>
      <c r="C42" s="201">
        <f t="shared" si="11"/>
        <v>5.0847457627118651</v>
      </c>
      <c r="D42" s="203">
        <v>214</v>
      </c>
      <c r="E42" s="201">
        <f t="shared" si="12"/>
        <v>2.7541827541827542</v>
      </c>
      <c r="F42" s="203">
        <v>14</v>
      </c>
      <c r="G42" s="201">
        <f t="shared" si="13"/>
        <v>3.9325842696629212</v>
      </c>
      <c r="H42" s="203">
        <v>150</v>
      </c>
      <c r="I42" s="201">
        <f t="shared" si="14"/>
        <v>2.0207463289775021</v>
      </c>
      <c r="J42" s="202">
        <f t="shared" si="15"/>
        <v>38</v>
      </c>
      <c r="K42" s="201">
        <f t="shared" si="16"/>
        <v>4.5893719806763285</v>
      </c>
      <c r="L42" s="202">
        <f t="shared" si="17"/>
        <v>364</v>
      </c>
      <c r="M42" s="201">
        <f t="shared" si="18"/>
        <v>2.3958401895609818</v>
      </c>
      <c r="N42" s="202">
        <f t="shared" si="19"/>
        <v>402</v>
      </c>
      <c r="O42" s="201">
        <f t="shared" si="20"/>
        <v>2.494105968482442</v>
      </c>
      <c r="P42" s="327"/>
      <c r="Q42" s="65"/>
      <c r="R42" s="327"/>
      <c r="T42" s="327"/>
      <c r="V42" s="327"/>
      <c r="X42" s="327"/>
      <c r="Z42" s="327"/>
      <c r="AB42" s="327"/>
    </row>
    <row r="43" spans="1:30" ht="15" customHeight="1" x14ac:dyDescent="0.25">
      <c r="A43" s="2" t="s">
        <v>691</v>
      </c>
      <c r="B43" s="2">
        <v>21</v>
      </c>
      <c r="C43" s="201">
        <f t="shared" si="11"/>
        <v>4.4491525423728815</v>
      </c>
      <c r="D43" s="203">
        <v>203</v>
      </c>
      <c r="E43" s="201">
        <f t="shared" si="12"/>
        <v>2.6126126126126126</v>
      </c>
      <c r="F43" s="203">
        <v>15</v>
      </c>
      <c r="G43" s="201">
        <f t="shared" si="13"/>
        <v>4.213483146067416</v>
      </c>
      <c r="H43" s="203">
        <v>186</v>
      </c>
      <c r="I43" s="201">
        <f t="shared" si="14"/>
        <v>2.5057254479321029</v>
      </c>
      <c r="J43" s="202">
        <f t="shared" si="15"/>
        <v>36</v>
      </c>
      <c r="K43" s="201">
        <f t="shared" si="16"/>
        <v>4.3478260869565215</v>
      </c>
      <c r="L43" s="202">
        <f t="shared" si="17"/>
        <v>389</v>
      </c>
      <c r="M43" s="201">
        <f t="shared" si="18"/>
        <v>2.560389653129731</v>
      </c>
      <c r="N43" s="202">
        <f t="shared" si="19"/>
        <v>425</v>
      </c>
      <c r="O43" s="201">
        <f t="shared" si="20"/>
        <v>2.6368035736443729</v>
      </c>
      <c r="P43" s="327"/>
      <c r="Q43" s="65"/>
      <c r="R43" s="327"/>
      <c r="T43" s="327"/>
      <c r="V43" s="327"/>
      <c r="X43" s="327"/>
      <c r="Z43" s="327"/>
      <c r="AB43" s="327"/>
    </row>
    <row r="44" spans="1:30" ht="15" customHeight="1" x14ac:dyDescent="0.25">
      <c r="A44" s="2" t="s">
        <v>710</v>
      </c>
      <c r="B44" s="2">
        <v>11</v>
      </c>
      <c r="C44" s="201">
        <f t="shared" si="11"/>
        <v>2.3305084745762712</v>
      </c>
      <c r="D44" s="203">
        <v>21</v>
      </c>
      <c r="E44" s="201">
        <f t="shared" si="12"/>
        <v>0.27027027027027029</v>
      </c>
      <c r="F44" s="203">
        <v>3</v>
      </c>
      <c r="G44" s="201">
        <f t="shared" si="13"/>
        <v>0.84269662921348309</v>
      </c>
      <c r="H44" s="203">
        <v>18</v>
      </c>
      <c r="I44" s="201">
        <f t="shared" si="14"/>
        <v>0.24248955947730028</v>
      </c>
      <c r="J44" s="202">
        <f t="shared" si="15"/>
        <v>14</v>
      </c>
      <c r="K44" s="201">
        <f t="shared" si="16"/>
        <v>1.6908212560386473</v>
      </c>
      <c r="L44" s="202">
        <f t="shared" si="17"/>
        <v>39</v>
      </c>
      <c r="M44" s="201">
        <f t="shared" si="18"/>
        <v>0.25669716316724805</v>
      </c>
      <c r="N44" s="202">
        <f t="shared" si="19"/>
        <v>53</v>
      </c>
      <c r="O44" s="201">
        <f t="shared" si="20"/>
        <v>0.32882491624270999</v>
      </c>
      <c r="P44" s="327"/>
      <c r="Q44" s="65"/>
      <c r="R44" s="327"/>
      <c r="T44" s="327"/>
      <c r="V44" s="327"/>
      <c r="X44" s="327"/>
      <c r="Z44" s="327"/>
      <c r="AB44" s="327"/>
    </row>
    <row r="45" spans="1:30" ht="15" customHeight="1" x14ac:dyDescent="0.25">
      <c r="A45" s="2" t="s">
        <v>711</v>
      </c>
      <c r="B45" s="204" t="s">
        <v>622</v>
      </c>
      <c r="C45" s="227" t="s">
        <v>693</v>
      </c>
      <c r="D45" s="228" t="s">
        <v>622</v>
      </c>
      <c r="E45" s="227" t="s">
        <v>693</v>
      </c>
      <c r="F45" s="228" t="s">
        <v>622</v>
      </c>
      <c r="G45" s="227" t="s">
        <v>693</v>
      </c>
      <c r="H45" s="228" t="s">
        <v>622</v>
      </c>
      <c r="I45" s="227" t="s">
        <v>693</v>
      </c>
      <c r="J45" s="229" t="s">
        <v>622</v>
      </c>
      <c r="K45" s="227" t="s">
        <v>693</v>
      </c>
      <c r="L45" s="229" t="s">
        <v>622</v>
      </c>
      <c r="M45" s="227" t="s">
        <v>693</v>
      </c>
      <c r="N45" s="207">
        <v>97</v>
      </c>
      <c r="O45" s="219">
        <f t="shared" si="20"/>
        <v>0.60181163916118618</v>
      </c>
      <c r="Q45" s="65"/>
    </row>
    <row r="46" spans="1:30" s="1" customFormat="1" ht="15" customHeight="1" thickBot="1" x14ac:dyDescent="0.35">
      <c r="A46" s="208" t="s">
        <v>148</v>
      </c>
      <c r="B46" s="208">
        <f>SUM(B36:B45)</f>
        <v>472</v>
      </c>
      <c r="C46" s="230">
        <f t="shared" si="11"/>
        <v>100</v>
      </c>
      <c r="D46" s="231">
        <f>SUM(D36:D45)</f>
        <v>7770</v>
      </c>
      <c r="E46" s="230">
        <f t="shared" si="12"/>
        <v>100</v>
      </c>
      <c r="F46" s="232">
        <f>SUM(F36:F45)</f>
        <v>356</v>
      </c>
      <c r="G46" s="230">
        <f t="shared" si="13"/>
        <v>100</v>
      </c>
      <c r="H46" s="233">
        <f>SUM(H36:H45)</f>
        <v>7423</v>
      </c>
      <c r="I46" s="230">
        <f t="shared" si="14"/>
        <v>100</v>
      </c>
      <c r="J46" s="234">
        <f>B46+F46</f>
        <v>828</v>
      </c>
      <c r="K46" s="230">
        <f t="shared" si="16"/>
        <v>100</v>
      </c>
      <c r="L46" s="235">
        <f>D46+H46</f>
        <v>15193</v>
      </c>
      <c r="M46" s="230">
        <f t="shared" si="18"/>
        <v>100</v>
      </c>
      <c r="N46" s="235">
        <f>SUM(N36:N45)</f>
        <v>16118</v>
      </c>
      <c r="O46" s="220">
        <f t="shared" si="20"/>
        <v>100</v>
      </c>
      <c r="P46" s="327"/>
      <c r="Q46" s="65"/>
      <c r="R46" s="327"/>
      <c r="S46" s="86"/>
      <c r="T46" s="327"/>
      <c r="U46" s="86"/>
      <c r="V46" s="327"/>
      <c r="W46" s="86"/>
      <c r="X46" s="327"/>
      <c r="Y46" s="86"/>
      <c r="Z46" s="327"/>
      <c r="AA46" s="86"/>
      <c r="AB46" s="327"/>
      <c r="AC46" s="86"/>
      <c r="AD46" s="86"/>
    </row>
    <row r="47" spans="1:30" ht="13" x14ac:dyDescent="0.25">
      <c r="A47" s="39"/>
      <c r="C47" s="99"/>
      <c r="E47" s="99"/>
      <c r="G47" s="99"/>
      <c r="I47" s="99"/>
      <c r="K47" s="99"/>
      <c r="M47" s="99"/>
      <c r="O47" s="99"/>
      <c r="Q47" s="65"/>
      <c r="R47" s="65"/>
      <c r="T47" s="66"/>
    </row>
    <row r="48" spans="1:30" ht="13" x14ac:dyDescent="0.25">
      <c r="A48" s="38" t="s">
        <v>586</v>
      </c>
      <c r="Q48" s="65"/>
      <c r="R48" s="65"/>
      <c r="T48" s="66"/>
    </row>
    <row r="49" spans="1:20" ht="13" x14ac:dyDescent="0.25">
      <c r="A49" s="39" t="s">
        <v>111</v>
      </c>
      <c r="Q49" s="65"/>
      <c r="R49" s="65"/>
      <c r="T49" s="66"/>
    </row>
    <row r="50" spans="1:20" ht="13" x14ac:dyDescent="0.25">
      <c r="B50" s="48"/>
      <c r="C50" s="48"/>
      <c r="D50" s="48"/>
      <c r="E50" s="48"/>
      <c r="F50" s="48"/>
      <c r="G50" s="48"/>
      <c r="H50" s="48"/>
      <c r="I50" s="48"/>
      <c r="J50" s="48"/>
      <c r="K50" s="48"/>
      <c r="L50" s="48"/>
      <c r="M50" s="48"/>
      <c r="N50" s="48"/>
      <c r="O50" s="48"/>
      <c r="Q50" s="65"/>
      <c r="R50" s="65"/>
      <c r="T50" s="66"/>
    </row>
    <row r="51" spans="1:20" ht="13" x14ac:dyDescent="0.25">
      <c r="B51" s="48"/>
      <c r="C51" s="48"/>
      <c r="D51" s="48"/>
      <c r="E51" s="48"/>
      <c r="F51" s="48"/>
      <c r="G51" s="48"/>
      <c r="H51" s="48"/>
      <c r="I51" s="48"/>
      <c r="J51" s="48"/>
      <c r="K51" s="48"/>
      <c r="L51" s="48"/>
      <c r="M51" s="48"/>
      <c r="N51" s="48"/>
      <c r="O51" s="48"/>
      <c r="Q51" s="65"/>
      <c r="R51" s="65"/>
      <c r="T51" s="66"/>
    </row>
    <row r="52" spans="1:20" ht="13" x14ac:dyDescent="0.25">
      <c r="B52" s="180"/>
      <c r="C52" s="180"/>
      <c r="D52" s="180"/>
      <c r="E52" s="180"/>
      <c r="F52" s="180"/>
      <c r="G52" s="180"/>
      <c r="H52" s="180"/>
      <c r="I52" s="180"/>
      <c r="J52" s="180"/>
      <c r="K52" s="180"/>
      <c r="L52" s="180"/>
      <c r="M52" s="180"/>
      <c r="N52" s="180"/>
      <c r="O52" s="180"/>
      <c r="Q52" s="65"/>
      <c r="R52" s="65"/>
      <c r="T52" s="66"/>
    </row>
    <row r="53" spans="1:20" ht="13" x14ac:dyDescent="0.25">
      <c r="B53" s="180"/>
      <c r="C53" s="180"/>
      <c r="D53" s="180"/>
      <c r="E53" s="180"/>
      <c r="F53" s="180"/>
      <c r="G53" s="180"/>
      <c r="H53" s="180"/>
      <c r="I53" s="180"/>
      <c r="J53" s="180"/>
      <c r="K53" s="180"/>
      <c r="L53" s="180"/>
      <c r="M53" s="180"/>
      <c r="N53" s="180"/>
      <c r="O53" s="180"/>
      <c r="Q53" s="65"/>
      <c r="S53" s="66"/>
      <c r="T53" s="66"/>
    </row>
    <row r="54" spans="1:20" ht="13" x14ac:dyDescent="0.25">
      <c r="B54" s="48"/>
      <c r="C54" s="48"/>
      <c r="D54" s="48"/>
      <c r="E54" s="48"/>
      <c r="F54" s="48"/>
      <c r="G54" s="48"/>
      <c r="H54" s="48"/>
      <c r="I54" s="48"/>
      <c r="J54" s="48"/>
      <c r="K54" s="48"/>
      <c r="L54" s="48"/>
      <c r="M54" s="48"/>
      <c r="N54" s="48"/>
      <c r="O54" s="48"/>
      <c r="Q54" s="65"/>
      <c r="S54" s="66"/>
      <c r="T54" s="66"/>
    </row>
    <row r="55" spans="1:20" ht="13" x14ac:dyDescent="0.25">
      <c r="Q55" s="65"/>
      <c r="S55" s="66"/>
      <c r="T55" s="66"/>
    </row>
    <row r="56" spans="1:20" ht="13" x14ac:dyDescent="0.25">
      <c r="Q56" s="65"/>
      <c r="S56" s="66"/>
      <c r="T56" s="66"/>
    </row>
    <row r="57" spans="1:20" ht="13" x14ac:dyDescent="0.25">
      <c r="Q57" s="65"/>
      <c r="S57" s="66"/>
      <c r="T57" s="66"/>
    </row>
    <row r="58" spans="1:20" ht="13" x14ac:dyDescent="0.25">
      <c r="Q58" s="65"/>
      <c r="S58" s="66"/>
      <c r="T58" s="66"/>
    </row>
    <row r="59" spans="1:20" ht="13" x14ac:dyDescent="0.25">
      <c r="Q59" s="65"/>
      <c r="S59" s="66"/>
      <c r="T59" s="66"/>
    </row>
    <row r="60" spans="1:20" ht="13" x14ac:dyDescent="0.25">
      <c r="Q60" s="65"/>
      <c r="S60" s="66"/>
      <c r="T60" s="66"/>
    </row>
    <row r="61" spans="1:20" ht="13" x14ac:dyDescent="0.25">
      <c r="Q61" s="65"/>
      <c r="S61" s="66"/>
      <c r="T61" s="66"/>
    </row>
    <row r="62" spans="1:20" ht="13" x14ac:dyDescent="0.25">
      <c r="Q62" s="65"/>
      <c r="S62" s="66"/>
      <c r="T62" s="66"/>
    </row>
    <row r="63" spans="1:20" ht="13" x14ac:dyDescent="0.25">
      <c r="Q63" s="65"/>
      <c r="S63" s="66"/>
      <c r="T63" s="66"/>
    </row>
    <row r="64" spans="1:20" ht="13" x14ac:dyDescent="0.25">
      <c r="Q64" s="65"/>
      <c r="S64" s="66"/>
      <c r="T64" s="66"/>
    </row>
    <row r="65" spans="17:20" ht="13" x14ac:dyDescent="0.25">
      <c r="Q65" s="65"/>
      <c r="S65" s="66"/>
      <c r="T65" s="66"/>
    </row>
    <row r="66" spans="17:20" ht="13" x14ac:dyDescent="0.25">
      <c r="Q66" s="65"/>
      <c r="S66" s="66"/>
      <c r="T66" s="66"/>
    </row>
    <row r="67" spans="17:20" ht="13" x14ac:dyDescent="0.25">
      <c r="Q67" s="65"/>
    </row>
    <row r="68" spans="17:20" ht="13" x14ac:dyDescent="0.25">
      <c r="Q68" s="65"/>
    </row>
    <row r="69" spans="17:20" ht="13" x14ac:dyDescent="0.25">
      <c r="Q69" s="65"/>
    </row>
    <row r="70" spans="17:20" ht="13" x14ac:dyDescent="0.25">
      <c r="Q70" s="65"/>
    </row>
    <row r="71" spans="17:20" ht="13" x14ac:dyDescent="0.25">
      <c r="Q71" s="65"/>
    </row>
    <row r="72" spans="17:20" ht="13" x14ac:dyDescent="0.25">
      <c r="Q72" s="65"/>
    </row>
    <row r="73" spans="17:20" ht="13" x14ac:dyDescent="0.25">
      <c r="Q73" s="65"/>
    </row>
    <row r="74" spans="17:20" ht="13" x14ac:dyDescent="0.25">
      <c r="Q74" s="65"/>
    </row>
    <row r="75" spans="17:20" ht="13" x14ac:dyDescent="0.25">
      <c r="Q75" s="65"/>
    </row>
    <row r="76" spans="17:20" ht="13" x14ac:dyDescent="0.25">
      <c r="Q76" s="65"/>
    </row>
    <row r="77" spans="17:20" ht="13" x14ac:dyDescent="0.25">
      <c r="Q77" s="65"/>
    </row>
    <row r="78" spans="17:20" ht="13" x14ac:dyDescent="0.25">
      <c r="Q78" s="65"/>
    </row>
    <row r="79" spans="17:20" ht="13" x14ac:dyDescent="0.25">
      <c r="Q79" s="65"/>
    </row>
    <row r="80" spans="17:20" ht="13" x14ac:dyDescent="0.25">
      <c r="Q80" s="65"/>
    </row>
    <row r="81" spans="17:17" ht="13" x14ac:dyDescent="0.25">
      <c r="Q81" s="65"/>
    </row>
    <row r="82" spans="17:17" ht="13" x14ac:dyDescent="0.25">
      <c r="Q82" s="65"/>
    </row>
    <row r="83" spans="17:17" ht="13" x14ac:dyDescent="0.25">
      <c r="Q83" s="65"/>
    </row>
    <row r="84" spans="17:17" ht="13" x14ac:dyDescent="0.25">
      <c r="Q84" s="65"/>
    </row>
    <row r="85" spans="17:17" ht="13" x14ac:dyDescent="0.25">
      <c r="Q85" s="65"/>
    </row>
    <row r="86" spans="17:17" ht="13" x14ac:dyDescent="0.25">
      <c r="Q86" s="65"/>
    </row>
  </sheetData>
  <mergeCells count="30">
    <mergeCell ref="B3:E3"/>
    <mergeCell ref="F3:I3"/>
    <mergeCell ref="J3:M3"/>
    <mergeCell ref="N3:O3"/>
    <mergeCell ref="B4:C4"/>
    <mergeCell ref="D4:E4"/>
    <mergeCell ref="F4:G4"/>
    <mergeCell ref="H4:I4"/>
    <mergeCell ref="J4:K4"/>
    <mergeCell ref="L4:M4"/>
    <mergeCell ref="B17:E17"/>
    <mergeCell ref="F17:I17"/>
    <mergeCell ref="J17:M17"/>
    <mergeCell ref="N17:O17"/>
    <mergeCell ref="B18:C18"/>
    <mergeCell ref="D18:E18"/>
    <mergeCell ref="F18:G18"/>
    <mergeCell ref="H18:I18"/>
    <mergeCell ref="J18:K18"/>
    <mergeCell ref="L18:M18"/>
    <mergeCell ref="B33:E33"/>
    <mergeCell ref="F33:I33"/>
    <mergeCell ref="J33:M33"/>
    <mergeCell ref="N33:O33"/>
    <mergeCell ref="B34:C34"/>
    <mergeCell ref="D34:E34"/>
    <mergeCell ref="F34:G34"/>
    <mergeCell ref="H34:I34"/>
    <mergeCell ref="J34:K34"/>
    <mergeCell ref="L34:M34"/>
  </mergeCells>
  <conditionalFormatting sqref="A6:O11 A20:O27 A36:O46">
    <cfRule type="expression" dxfId="10" priority="1">
      <formula>MOD(ROW(),2)=1</formula>
    </cfRule>
  </conditionalFormatting>
  <hyperlinks>
    <hyperlink ref="A2"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pane ySplit="1" topLeftCell="A2" activePane="bottomLeft" state="frozen"/>
      <selection pane="bottomLeft"/>
    </sheetView>
  </sheetViews>
  <sheetFormatPr defaultColWidth="9.1796875" defaultRowHeight="12.5" x14ac:dyDescent="0.25"/>
  <cols>
    <col min="1" max="1" width="33.26953125" style="2" customWidth="1"/>
    <col min="2" max="2" width="7" style="2" customWidth="1"/>
    <col min="3" max="3" width="6.54296875" style="2" customWidth="1"/>
    <col min="4" max="4" width="7.1796875" style="2" customWidth="1"/>
    <col min="5" max="5" width="7" style="2" customWidth="1"/>
    <col min="6" max="7" width="6.81640625" style="2" customWidth="1"/>
    <col min="8" max="10" width="9.1796875" style="2"/>
    <col min="11" max="12" width="9.1796875" style="225"/>
    <col min="13" max="16384" width="9.1796875" style="2"/>
  </cols>
  <sheetData>
    <row r="1" spans="1:14" ht="13" x14ac:dyDescent="0.3">
      <c r="A1" s="1" t="s">
        <v>716</v>
      </c>
    </row>
    <row r="2" spans="1:14" x14ac:dyDescent="0.25">
      <c r="A2" s="184" t="s">
        <v>46</v>
      </c>
    </row>
    <row r="3" spans="1:14" s="1" customFormat="1" ht="13" x14ac:dyDescent="0.3">
      <c r="A3" s="195"/>
      <c r="B3" s="435" t="s">
        <v>715</v>
      </c>
      <c r="C3" s="435"/>
      <c r="D3" s="435"/>
      <c r="E3" s="435"/>
      <c r="F3" s="436" t="s">
        <v>605</v>
      </c>
      <c r="G3" s="438"/>
      <c r="J3" s="65"/>
      <c r="K3" s="240"/>
      <c r="L3" s="241"/>
      <c r="M3" s="86"/>
    </row>
    <row r="4" spans="1:14" s="1" customFormat="1" ht="13" x14ac:dyDescent="0.3">
      <c r="A4" s="195"/>
      <c r="B4" s="439" t="s">
        <v>686</v>
      </c>
      <c r="C4" s="439"/>
      <c r="D4" s="440" t="s">
        <v>687</v>
      </c>
      <c r="E4" s="412"/>
      <c r="F4" s="196"/>
      <c r="G4" s="76"/>
      <c r="I4" s="185"/>
      <c r="J4" s="65"/>
      <c r="K4" s="240"/>
      <c r="L4" s="241"/>
      <c r="M4" s="185"/>
      <c r="N4" s="185"/>
    </row>
    <row r="5" spans="1:14" s="200" customFormat="1" ht="13" x14ac:dyDescent="0.3">
      <c r="A5" s="197" t="s">
        <v>688</v>
      </c>
      <c r="B5" s="197" t="s">
        <v>149</v>
      </c>
      <c r="C5" s="197" t="s">
        <v>150</v>
      </c>
      <c r="D5" s="198" t="s">
        <v>149</v>
      </c>
      <c r="E5" s="186" t="s">
        <v>150</v>
      </c>
      <c r="F5" s="198" t="s">
        <v>149</v>
      </c>
      <c r="G5" s="187" t="s">
        <v>150</v>
      </c>
      <c r="I5" s="185"/>
      <c r="J5" s="65"/>
      <c r="K5" s="240"/>
      <c r="L5" s="241"/>
      <c r="M5" s="185"/>
      <c r="N5" s="185"/>
    </row>
    <row r="6" spans="1:14" ht="15" customHeight="1" x14ac:dyDescent="0.25">
      <c r="A6" s="2" t="s">
        <v>689</v>
      </c>
      <c r="B6" s="2">
        <v>297</v>
      </c>
      <c r="C6" s="127">
        <f>(B6/B$11)*100</f>
        <v>85.34482758620689</v>
      </c>
      <c r="D6" s="202">
        <v>6451</v>
      </c>
      <c r="E6" s="127">
        <f>(D6/D$11)*100</f>
        <v>93.262975278299848</v>
      </c>
      <c r="F6" s="202">
        <f>B6+D6</f>
        <v>6748</v>
      </c>
      <c r="G6" s="242">
        <f t="shared" ref="G6:G11" si="0">(F6/F$11)*100</f>
        <v>92.514395393474089</v>
      </c>
      <c r="J6" s="65"/>
      <c r="K6" s="240"/>
      <c r="L6" s="241"/>
      <c r="M6" s="48"/>
    </row>
    <row r="7" spans="1:14" ht="15" customHeight="1" x14ac:dyDescent="0.25">
      <c r="A7" s="2" t="s">
        <v>690</v>
      </c>
      <c r="B7" s="2">
        <v>2</v>
      </c>
      <c r="C7" s="127">
        <f>(B7/B$11)*100</f>
        <v>0.57471264367816088</v>
      </c>
      <c r="D7" s="203">
        <v>5</v>
      </c>
      <c r="E7" s="127">
        <f>(D7/D$11)*100</f>
        <v>7.228567297961544E-2</v>
      </c>
      <c r="F7" s="202">
        <f>B7+D7</f>
        <v>7</v>
      </c>
      <c r="G7" s="242">
        <f t="shared" si="0"/>
        <v>9.5969289827255277E-2</v>
      </c>
      <c r="J7" s="65"/>
      <c r="K7" s="240"/>
      <c r="L7" s="241"/>
      <c r="M7" s="48"/>
    </row>
    <row r="8" spans="1:14" ht="15" customHeight="1" x14ac:dyDescent="0.25">
      <c r="A8" s="2" t="s">
        <v>134</v>
      </c>
      <c r="B8" s="2">
        <v>34</v>
      </c>
      <c r="C8" s="127">
        <f>(B8/B$11)*100</f>
        <v>9.7701149425287355</v>
      </c>
      <c r="D8" s="203">
        <v>184</v>
      </c>
      <c r="E8" s="127">
        <f>(D8/D$11)*100</f>
        <v>2.6601127656498482</v>
      </c>
      <c r="F8" s="202">
        <f>B8+D8</f>
        <v>218</v>
      </c>
      <c r="G8" s="242">
        <f t="shared" si="0"/>
        <v>2.9887578831916644</v>
      </c>
      <c r="J8" s="65"/>
      <c r="K8" s="240"/>
      <c r="L8" s="241"/>
      <c r="M8" s="48"/>
    </row>
    <row r="9" spans="1:14" ht="15" customHeight="1" x14ac:dyDescent="0.25">
      <c r="A9" s="2" t="s">
        <v>691</v>
      </c>
      <c r="B9" s="2">
        <v>15</v>
      </c>
      <c r="C9" s="127">
        <f>(B9/B$11)*100</f>
        <v>4.3103448275862073</v>
      </c>
      <c r="D9" s="203">
        <v>277</v>
      </c>
      <c r="E9" s="127">
        <f>(D9/D$11)*100</f>
        <v>4.0046262830706958</v>
      </c>
      <c r="F9" s="202">
        <f>B9+D9</f>
        <v>292</v>
      </c>
      <c r="G9" s="242">
        <f t="shared" si="0"/>
        <v>4.0032903756512201</v>
      </c>
      <c r="J9" s="65"/>
      <c r="K9" s="240"/>
      <c r="L9" s="241"/>
      <c r="M9" s="48"/>
    </row>
    <row r="10" spans="1:14" ht="15" customHeight="1" x14ac:dyDescent="0.25">
      <c r="A10" s="2" t="s">
        <v>692</v>
      </c>
      <c r="B10" s="204" t="s">
        <v>622</v>
      </c>
      <c r="C10" s="243" t="s">
        <v>594</v>
      </c>
      <c r="D10" s="244" t="s">
        <v>622</v>
      </c>
      <c r="E10" s="243" t="s">
        <v>594</v>
      </c>
      <c r="F10" s="202">
        <v>29</v>
      </c>
      <c r="G10" s="242">
        <f t="shared" si="0"/>
        <v>0.39758705785577186</v>
      </c>
      <c r="J10" s="65"/>
      <c r="K10" s="240"/>
      <c r="L10" s="241"/>
      <c r="M10" s="48"/>
    </row>
    <row r="11" spans="1:14" ht="15" customHeight="1" thickBot="1" x14ac:dyDescent="0.35">
      <c r="A11" s="208" t="s">
        <v>148</v>
      </c>
      <c r="B11" s="208">
        <f>SUM(B6:B10)</f>
        <v>348</v>
      </c>
      <c r="C11" s="211">
        <f>(B11/B$11)*100</f>
        <v>100</v>
      </c>
      <c r="D11" s="212">
        <f>SUM(D6:D9)</f>
        <v>6917</v>
      </c>
      <c r="E11" s="211">
        <f>(D11/D$11)*100</f>
        <v>100</v>
      </c>
      <c r="F11" s="212">
        <f>SUM(F6:F10)</f>
        <v>7294</v>
      </c>
      <c r="G11" s="210">
        <f t="shared" si="0"/>
        <v>100</v>
      </c>
      <c r="J11" s="65"/>
      <c r="K11" s="241"/>
      <c r="L11" s="241"/>
      <c r="M11" s="48"/>
    </row>
    <row r="12" spans="1:14" ht="19.5" customHeight="1" x14ac:dyDescent="0.25">
      <c r="A12" s="245" t="s">
        <v>586</v>
      </c>
      <c r="B12" s="99"/>
      <c r="D12" s="99"/>
      <c r="F12" s="99"/>
      <c r="J12" s="65"/>
      <c r="K12" s="241"/>
      <c r="L12" s="241"/>
      <c r="M12" s="48"/>
    </row>
    <row r="13" spans="1:14" ht="13" x14ac:dyDescent="0.25">
      <c r="A13" s="39" t="s">
        <v>111</v>
      </c>
      <c r="J13" s="65"/>
      <c r="K13" s="241"/>
      <c r="L13" s="241"/>
      <c r="M13" s="48"/>
    </row>
    <row r="14" spans="1:14" ht="13" x14ac:dyDescent="0.25">
      <c r="J14" s="65"/>
      <c r="K14" s="241"/>
      <c r="L14" s="241"/>
      <c r="M14" s="48"/>
    </row>
    <row r="15" spans="1:14" ht="13" x14ac:dyDescent="0.3">
      <c r="A15" s="1" t="s">
        <v>730</v>
      </c>
      <c r="J15" s="65"/>
      <c r="K15" s="241"/>
      <c r="L15" s="241"/>
      <c r="M15" s="48"/>
    </row>
    <row r="16" spans="1:14" ht="13" x14ac:dyDescent="0.3">
      <c r="A16" s="195"/>
      <c r="B16" s="435" t="s">
        <v>715</v>
      </c>
      <c r="C16" s="435"/>
      <c r="D16" s="435"/>
      <c r="E16" s="435"/>
      <c r="F16" s="436" t="s">
        <v>605</v>
      </c>
      <c r="G16" s="438"/>
      <c r="J16" s="65"/>
      <c r="K16" s="240"/>
      <c r="L16" s="241"/>
      <c r="M16" s="48"/>
    </row>
    <row r="17" spans="1:18" ht="13" x14ac:dyDescent="0.3">
      <c r="A17" s="195"/>
      <c r="B17" s="439" t="s">
        <v>686</v>
      </c>
      <c r="C17" s="439"/>
      <c r="D17" s="440" t="s">
        <v>687</v>
      </c>
      <c r="E17" s="412"/>
      <c r="F17" s="196"/>
      <c r="G17" s="76"/>
      <c r="J17" s="65"/>
      <c r="K17" s="240"/>
      <c r="L17" s="241"/>
      <c r="M17" s="48"/>
    </row>
    <row r="18" spans="1:18" ht="13" x14ac:dyDescent="0.3">
      <c r="A18" s="197" t="s">
        <v>695</v>
      </c>
      <c r="B18" s="197" t="s">
        <v>149</v>
      </c>
      <c r="C18" s="197" t="s">
        <v>150</v>
      </c>
      <c r="D18" s="198" t="s">
        <v>149</v>
      </c>
      <c r="E18" s="186" t="s">
        <v>150</v>
      </c>
      <c r="F18" s="198" t="s">
        <v>149</v>
      </c>
      <c r="G18" s="187" t="s">
        <v>150</v>
      </c>
      <c r="J18" s="65"/>
      <c r="K18" s="240"/>
      <c r="L18" s="241"/>
      <c r="M18" s="48"/>
    </row>
    <row r="19" spans="1:18" ht="15" customHeight="1" x14ac:dyDescent="0.25">
      <c r="A19" s="2" t="s">
        <v>696</v>
      </c>
      <c r="B19" s="2">
        <v>71</v>
      </c>
      <c r="C19" s="127">
        <f t="shared" ref="C19:C26" si="1">(B19/B$26)*100</f>
        <v>20.402298850574713</v>
      </c>
      <c r="D19" s="202">
        <v>2566</v>
      </c>
      <c r="E19" s="127">
        <f t="shared" ref="E19:E26" si="2">(D19/D$26)*100</f>
        <v>37.097007373138645</v>
      </c>
      <c r="F19" s="202">
        <f t="shared" ref="F19:F24" si="3">B19+D19</f>
        <v>2637</v>
      </c>
      <c r="G19" s="242">
        <f t="shared" ref="G19:G26" si="4">(F19/F$26)*100</f>
        <v>36.153002467781739</v>
      </c>
      <c r="J19" s="65"/>
      <c r="K19" s="240"/>
      <c r="L19" s="241"/>
      <c r="M19" s="48"/>
    </row>
    <row r="20" spans="1:18" ht="15" customHeight="1" x14ac:dyDescent="0.25">
      <c r="A20" s="2" t="s">
        <v>697</v>
      </c>
      <c r="B20" s="2">
        <v>170</v>
      </c>
      <c r="C20" s="127">
        <f t="shared" si="1"/>
        <v>48.850574712643677</v>
      </c>
      <c r="D20" s="202">
        <v>2669</v>
      </c>
      <c r="E20" s="127">
        <f t="shared" si="2"/>
        <v>38.586092236518724</v>
      </c>
      <c r="F20" s="202">
        <f t="shared" si="3"/>
        <v>2839</v>
      </c>
      <c r="G20" s="242">
        <f t="shared" si="4"/>
        <v>38.922401974225387</v>
      </c>
      <c r="I20" s="185"/>
      <c r="J20" s="185"/>
      <c r="K20" s="240"/>
      <c r="L20" s="241"/>
      <c r="M20" s="185"/>
      <c r="N20" s="185"/>
      <c r="O20" s="185"/>
      <c r="P20" s="185"/>
      <c r="Q20" s="185"/>
      <c r="R20" s="185"/>
    </row>
    <row r="21" spans="1:18" ht="15" customHeight="1" x14ac:dyDescent="0.25">
      <c r="A21" s="2" t="s">
        <v>698</v>
      </c>
      <c r="B21" s="2">
        <v>55</v>
      </c>
      <c r="C21" s="127">
        <f t="shared" si="1"/>
        <v>15.804597701149426</v>
      </c>
      <c r="D21" s="203">
        <v>841</v>
      </c>
      <c r="E21" s="127">
        <f t="shared" si="2"/>
        <v>12.158450195171316</v>
      </c>
      <c r="F21" s="202">
        <f t="shared" si="3"/>
        <v>896</v>
      </c>
      <c r="G21" s="242">
        <f t="shared" si="4"/>
        <v>12.284069097888676</v>
      </c>
      <c r="I21" s="185"/>
      <c r="J21" s="185"/>
      <c r="K21" s="240"/>
      <c r="L21" s="241"/>
      <c r="M21" s="185"/>
      <c r="N21" s="185"/>
      <c r="O21" s="185"/>
      <c r="P21" s="185"/>
      <c r="Q21" s="185"/>
      <c r="R21" s="185"/>
    </row>
    <row r="22" spans="1:18" ht="15" customHeight="1" x14ac:dyDescent="0.25">
      <c r="A22" s="2" t="s">
        <v>699</v>
      </c>
      <c r="B22" s="2">
        <v>28</v>
      </c>
      <c r="C22" s="127">
        <f t="shared" si="1"/>
        <v>8.0459770114942533</v>
      </c>
      <c r="D22" s="203">
        <v>387</v>
      </c>
      <c r="E22" s="127">
        <f t="shared" si="2"/>
        <v>5.5949110886222346</v>
      </c>
      <c r="F22" s="202">
        <f t="shared" si="3"/>
        <v>415</v>
      </c>
      <c r="G22" s="242">
        <f t="shared" si="4"/>
        <v>5.6896078969015624</v>
      </c>
      <c r="K22" s="240"/>
      <c r="L22" s="241"/>
    </row>
    <row r="23" spans="1:18" ht="15" customHeight="1" x14ac:dyDescent="0.25">
      <c r="A23" s="2" t="s">
        <v>700</v>
      </c>
      <c r="B23" s="2">
        <v>20</v>
      </c>
      <c r="C23" s="127">
        <f t="shared" si="1"/>
        <v>5.7471264367816088</v>
      </c>
      <c r="D23" s="203">
        <v>240</v>
      </c>
      <c r="E23" s="127">
        <f t="shared" si="2"/>
        <v>3.4697123030215411</v>
      </c>
      <c r="F23" s="202">
        <f t="shared" si="3"/>
        <v>260</v>
      </c>
      <c r="G23" s="242">
        <f t="shared" si="4"/>
        <v>3.564573622155196</v>
      </c>
      <c r="K23" s="240"/>
      <c r="L23" s="241"/>
    </row>
    <row r="24" spans="1:18" ht="15" customHeight="1" x14ac:dyDescent="0.25">
      <c r="A24" s="2" t="s">
        <v>691</v>
      </c>
      <c r="B24" s="2">
        <v>4</v>
      </c>
      <c r="C24" s="127">
        <f t="shared" si="1"/>
        <v>1.1494252873563218</v>
      </c>
      <c r="D24" s="203">
        <v>214</v>
      </c>
      <c r="E24" s="127">
        <f t="shared" si="2"/>
        <v>3.0938268035275409</v>
      </c>
      <c r="F24" s="202">
        <f t="shared" si="3"/>
        <v>218</v>
      </c>
      <c r="G24" s="242">
        <f t="shared" si="4"/>
        <v>2.9887578831916644</v>
      </c>
      <c r="K24" s="240"/>
      <c r="L24" s="241"/>
    </row>
    <row r="25" spans="1:18" ht="15" customHeight="1" x14ac:dyDescent="0.25">
      <c r="A25" s="2" t="s">
        <v>701</v>
      </c>
      <c r="B25" s="204" t="s">
        <v>622</v>
      </c>
      <c r="C25" s="243" t="s">
        <v>594</v>
      </c>
      <c r="D25" s="244" t="s">
        <v>622</v>
      </c>
      <c r="E25" s="243" t="s">
        <v>594</v>
      </c>
      <c r="F25" s="202">
        <v>29</v>
      </c>
      <c r="G25" s="242">
        <f t="shared" si="4"/>
        <v>0.39758705785577186</v>
      </c>
      <c r="K25" s="240"/>
      <c r="L25" s="241"/>
    </row>
    <row r="26" spans="1:18" ht="15" customHeight="1" thickBot="1" x14ac:dyDescent="0.35">
      <c r="A26" s="208" t="s">
        <v>148</v>
      </c>
      <c r="B26" s="208">
        <f>SUM(B19:B25)</f>
        <v>348</v>
      </c>
      <c r="C26" s="210">
        <f t="shared" si="1"/>
        <v>100</v>
      </c>
      <c r="D26" s="246">
        <f>SUM(D19:D25)</f>
        <v>6917</v>
      </c>
      <c r="E26" s="211">
        <f t="shared" si="2"/>
        <v>100</v>
      </c>
      <c r="F26" s="212">
        <f>SUM(F19:F25)</f>
        <v>7294</v>
      </c>
      <c r="G26" s="210">
        <f t="shared" si="4"/>
        <v>100</v>
      </c>
      <c r="K26" s="240"/>
      <c r="L26" s="241"/>
    </row>
    <row r="27" spans="1:18" ht="19.5" customHeight="1" x14ac:dyDescent="0.25">
      <c r="A27" s="245" t="s">
        <v>586</v>
      </c>
      <c r="C27" s="99"/>
      <c r="E27" s="99"/>
      <c r="G27" s="99"/>
    </row>
    <row r="28" spans="1:18" x14ac:dyDescent="0.25">
      <c r="A28" s="39" t="s">
        <v>111</v>
      </c>
    </row>
    <row r="30" spans="1:18" ht="13" x14ac:dyDescent="0.3">
      <c r="A30" s="1" t="s">
        <v>732</v>
      </c>
      <c r="K30" s="247"/>
      <c r="M30" s="185"/>
    </row>
    <row r="31" spans="1:18" ht="13" x14ac:dyDescent="0.3">
      <c r="A31" s="195"/>
      <c r="B31" s="435" t="s">
        <v>715</v>
      </c>
      <c r="C31" s="435"/>
      <c r="D31" s="435"/>
      <c r="E31" s="435"/>
      <c r="F31" s="436" t="s">
        <v>605</v>
      </c>
      <c r="G31" s="438"/>
      <c r="K31" s="240"/>
      <c r="L31" s="241"/>
      <c r="M31" s="66"/>
    </row>
    <row r="32" spans="1:18" ht="13" x14ac:dyDescent="0.3">
      <c r="A32" s="195"/>
      <c r="B32" s="439" t="s">
        <v>686</v>
      </c>
      <c r="C32" s="439"/>
      <c r="D32" s="440" t="s">
        <v>687</v>
      </c>
      <c r="E32" s="412"/>
      <c r="F32" s="196"/>
      <c r="G32" s="76"/>
      <c r="K32" s="240"/>
      <c r="L32" s="241"/>
      <c r="M32" s="66"/>
    </row>
    <row r="33" spans="1:24" ht="13" x14ac:dyDescent="0.3">
      <c r="A33" s="197" t="s">
        <v>702</v>
      </c>
      <c r="B33" s="197" t="s">
        <v>149</v>
      </c>
      <c r="C33" s="197" t="s">
        <v>150</v>
      </c>
      <c r="D33" s="198" t="s">
        <v>149</v>
      </c>
      <c r="E33" s="186" t="s">
        <v>150</v>
      </c>
      <c r="F33" s="198" t="s">
        <v>149</v>
      </c>
      <c r="G33" s="187" t="s">
        <v>150</v>
      </c>
      <c r="K33" s="240"/>
      <c r="L33" s="241"/>
      <c r="M33" s="66"/>
    </row>
    <row r="34" spans="1:24" ht="15" customHeight="1" x14ac:dyDescent="0.25">
      <c r="A34" s="2" t="s">
        <v>703</v>
      </c>
      <c r="B34" s="2">
        <v>81</v>
      </c>
      <c r="C34" s="127">
        <f t="shared" ref="C34:C44" si="5">(B34/B$44)*100</f>
        <v>23.275862068965516</v>
      </c>
      <c r="D34" s="203">
        <v>949</v>
      </c>
      <c r="E34" s="127">
        <f t="shared" ref="E34:E44" si="6">(D34/D$44)*100</f>
        <v>13.71982073153101</v>
      </c>
      <c r="F34" s="202">
        <f t="shared" ref="F34:F42" si="7">B34+D34</f>
        <v>1030</v>
      </c>
      <c r="G34" s="242">
        <f t="shared" ref="G34:G44" si="8">(F34/F$44)*100</f>
        <v>14.121195503153277</v>
      </c>
      <c r="K34" s="240"/>
      <c r="L34" s="241"/>
      <c r="M34" s="66"/>
    </row>
    <row r="35" spans="1:24" ht="15" customHeight="1" x14ac:dyDescent="0.25">
      <c r="A35" s="2" t="s">
        <v>704</v>
      </c>
      <c r="B35" s="2">
        <v>137</v>
      </c>
      <c r="C35" s="127">
        <f t="shared" si="5"/>
        <v>39.367816091954019</v>
      </c>
      <c r="D35" s="202">
        <v>4772</v>
      </c>
      <c r="E35" s="127">
        <f t="shared" si="6"/>
        <v>68.989446291744969</v>
      </c>
      <c r="F35" s="202">
        <f t="shared" si="7"/>
        <v>4909</v>
      </c>
      <c r="G35" s="242">
        <f t="shared" si="8"/>
        <v>67.301891965999445</v>
      </c>
      <c r="K35" s="240"/>
      <c r="L35" s="241"/>
      <c r="M35" s="66"/>
    </row>
    <row r="36" spans="1:24" ht="15" customHeight="1" x14ac:dyDescent="0.25">
      <c r="A36" s="2" t="s">
        <v>705</v>
      </c>
      <c r="B36" s="2">
        <v>29</v>
      </c>
      <c r="C36" s="127">
        <f t="shared" si="5"/>
        <v>8.3333333333333321</v>
      </c>
      <c r="D36" s="203">
        <v>264</v>
      </c>
      <c r="E36" s="127">
        <f t="shared" si="6"/>
        <v>3.8166835333236957</v>
      </c>
      <c r="F36" s="202">
        <f t="shared" si="7"/>
        <v>293</v>
      </c>
      <c r="G36" s="242">
        <f t="shared" si="8"/>
        <v>4.0170002741979713</v>
      </c>
      <c r="K36" s="240"/>
      <c r="L36" s="241"/>
      <c r="M36" s="66"/>
    </row>
    <row r="37" spans="1:24" ht="15" customHeight="1" x14ac:dyDescent="0.25">
      <c r="A37" s="2" t="s">
        <v>706</v>
      </c>
      <c r="B37" s="2">
        <v>3</v>
      </c>
      <c r="C37" s="127">
        <f t="shared" si="5"/>
        <v>0.86206896551724133</v>
      </c>
      <c r="D37" s="203">
        <v>38</v>
      </c>
      <c r="E37" s="127">
        <f t="shared" si="6"/>
        <v>0.54937111464507737</v>
      </c>
      <c r="F37" s="202">
        <f t="shared" si="7"/>
        <v>41</v>
      </c>
      <c r="G37" s="242">
        <f t="shared" si="8"/>
        <v>0.56210584041678091</v>
      </c>
      <c r="K37" s="240"/>
      <c r="L37" s="241"/>
      <c r="M37" s="66"/>
    </row>
    <row r="38" spans="1:24" ht="15" customHeight="1" x14ac:dyDescent="0.25">
      <c r="A38" s="2" t="s">
        <v>707</v>
      </c>
      <c r="B38" s="2">
        <v>68</v>
      </c>
      <c r="C38" s="127">
        <f t="shared" si="5"/>
        <v>19.540229885057471</v>
      </c>
      <c r="D38" s="203">
        <v>490</v>
      </c>
      <c r="E38" s="127">
        <f t="shared" si="6"/>
        <v>7.0839959520023132</v>
      </c>
      <c r="F38" s="202">
        <f t="shared" si="7"/>
        <v>558</v>
      </c>
      <c r="G38" s="242">
        <f t="shared" si="8"/>
        <v>7.6501233890869216</v>
      </c>
      <c r="I38" s="185"/>
      <c r="J38" s="185"/>
      <c r="K38" s="240"/>
      <c r="L38" s="241"/>
      <c r="M38" s="66"/>
      <c r="N38" s="185"/>
      <c r="O38" s="185"/>
      <c r="P38" s="185"/>
      <c r="Q38" s="185"/>
      <c r="R38" s="185"/>
      <c r="S38" s="185"/>
      <c r="T38" s="185"/>
      <c r="U38" s="185"/>
      <c r="V38" s="185"/>
      <c r="W38" s="185"/>
      <c r="X38" s="185"/>
    </row>
    <row r="39" spans="1:24" ht="15" customHeight="1" x14ac:dyDescent="0.25">
      <c r="A39" s="2" t="s">
        <v>708</v>
      </c>
      <c r="B39" s="2">
        <v>7</v>
      </c>
      <c r="C39" s="127">
        <f t="shared" si="5"/>
        <v>2.0114942528735633</v>
      </c>
      <c r="D39" s="203">
        <v>41</v>
      </c>
      <c r="E39" s="127">
        <f t="shared" si="6"/>
        <v>0.59274251843284653</v>
      </c>
      <c r="F39" s="202">
        <f t="shared" si="7"/>
        <v>48</v>
      </c>
      <c r="G39" s="242">
        <f t="shared" si="8"/>
        <v>0.65807513024403619</v>
      </c>
      <c r="K39" s="240"/>
      <c r="L39" s="241"/>
      <c r="M39" s="66"/>
    </row>
    <row r="40" spans="1:24" ht="15" customHeight="1" x14ac:dyDescent="0.25">
      <c r="A40" s="2" t="s">
        <v>709</v>
      </c>
      <c r="B40" s="2">
        <v>7</v>
      </c>
      <c r="C40" s="127">
        <f t="shared" si="5"/>
        <v>2.0114942528735633</v>
      </c>
      <c r="D40" s="203">
        <v>141</v>
      </c>
      <c r="E40" s="127">
        <f t="shared" si="6"/>
        <v>2.0384559780251554</v>
      </c>
      <c r="F40" s="202">
        <f t="shared" si="7"/>
        <v>148</v>
      </c>
      <c r="G40" s="242">
        <f t="shared" si="8"/>
        <v>2.0290649849191116</v>
      </c>
      <c r="K40" s="240"/>
      <c r="L40" s="241"/>
      <c r="M40" s="66"/>
    </row>
    <row r="41" spans="1:24" ht="15" customHeight="1" x14ac:dyDescent="0.25">
      <c r="A41" s="2" t="s">
        <v>691</v>
      </c>
      <c r="B41" s="2">
        <v>14</v>
      </c>
      <c r="C41" s="127">
        <f t="shared" si="5"/>
        <v>4.0229885057471266</v>
      </c>
      <c r="D41" s="203">
        <v>215</v>
      </c>
      <c r="E41" s="127">
        <f t="shared" si="6"/>
        <v>3.1082839381234639</v>
      </c>
      <c r="F41" s="202">
        <f t="shared" si="7"/>
        <v>229</v>
      </c>
      <c r="G41" s="242">
        <f t="shared" si="8"/>
        <v>3.1395667672059231</v>
      </c>
      <c r="K41" s="240"/>
      <c r="L41" s="241"/>
      <c r="M41" s="66"/>
    </row>
    <row r="42" spans="1:24" ht="15" customHeight="1" x14ac:dyDescent="0.25">
      <c r="A42" s="2" t="s">
        <v>710</v>
      </c>
      <c r="B42" s="2">
        <v>2</v>
      </c>
      <c r="C42" s="127">
        <f t="shared" si="5"/>
        <v>0.57471264367816088</v>
      </c>
      <c r="D42" s="203">
        <v>7</v>
      </c>
      <c r="E42" s="127">
        <f t="shared" si="6"/>
        <v>0.10119994217146161</v>
      </c>
      <c r="F42" s="202">
        <f t="shared" si="7"/>
        <v>9</v>
      </c>
      <c r="G42" s="242">
        <f t="shared" si="8"/>
        <v>0.12338908692075677</v>
      </c>
      <c r="K42" s="240"/>
      <c r="L42" s="241"/>
      <c r="M42" s="66"/>
    </row>
    <row r="43" spans="1:24" ht="15" customHeight="1" x14ac:dyDescent="0.25">
      <c r="A43" s="2" t="s">
        <v>733</v>
      </c>
      <c r="B43" s="204" t="s">
        <v>622</v>
      </c>
      <c r="C43" s="248" t="s">
        <v>594</v>
      </c>
      <c r="D43" s="204" t="s">
        <v>622</v>
      </c>
      <c r="E43" s="243" t="s">
        <v>594</v>
      </c>
      <c r="F43" s="202">
        <v>29</v>
      </c>
      <c r="G43" s="242">
        <f t="shared" si="8"/>
        <v>0.39758705785577186</v>
      </c>
      <c r="K43" s="240"/>
      <c r="L43" s="241"/>
      <c r="M43" s="66"/>
    </row>
    <row r="44" spans="1:24" ht="15" customHeight="1" thickBot="1" x14ac:dyDescent="0.35">
      <c r="A44" s="208" t="s">
        <v>148</v>
      </c>
      <c r="B44" s="208">
        <f>SUM(B34:B42)</f>
        <v>348</v>
      </c>
      <c r="C44" s="210">
        <f t="shared" si="5"/>
        <v>100</v>
      </c>
      <c r="D44" s="212">
        <f>SUM(D34:D43)</f>
        <v>6917</v>
      </c>
      <c r="E44" s="210">
        <f t="shared" si="6"/>
        <v>100</v>
      </c>
      <c r="F44" s="212">
        <f>SUM(F34:F43)</f>
        <v>7294</v>
      </c>
      <c r="G44" s="210">
        <f t="shared" si="8"/>
        <v>100</v>
      </c>
      <c r="K44" s="240"/>
      <c r="L44" s="241"/>
      <c r="M44" s="66"/>
    </row>
    <row r="45" spans="1:24" ht="20.25" customHeight="1" x14ac:dyDescent="0.25">
      <c r="A45" s="245" t="s">
        <v>586</v>
      </c>
      <c r="B45" s="249"/>
      <c r="C45" s="250"/>
      <c r="D45" s="249"/>
      <c r="E45" s="250"/>
      <c r="F45" s="249"/>
      <c r="G45" s="250"/>
      <c r="K45" s="240"/>
      <c r="L45" s="241"/>
      <c r="M45" s="66"/>
    </row>
    <row r="46" spans="1:24" ht="13" x14ac:dyDescent="0.25">
      <c r="A46" s="39" t="s">
        <v>111</v>
      </c>
      <c r="K46" s="240"/>
      <c r="L46" s="241"/>
      <c r="M46" s="66"/>
    </row>
    <row r="47" spans="1:24" ht="13" x14ac:dyDescent="0.25">
      <c r="K47" s="240"/>
      <c r="L47" s="241"/>
      <c r="M47" s="66"/>
    </row>
    <row r="48" spans="1:24" ht="13" x14ac:dyDescent="0.25">
      <c r="K48" s="240"/>
      <c r="L48" s="241"/>
      <c r="M48" s="66"/>
    </row>
    <row r="49" spans="11:13" ht="13" x14ac:dyDescent="0.25">
      <c r="K49" s="240"/>
      <c r="L49" s="241"/>
      <c r="M49" s="66"/>
    </row>
    <row r="50" spans="11:13" ht="13" x14ac:dyDescent="0.25">
      <c r="K50" s="240"/>
      <c r="L50" s="241"/>
      <c r="M50" s="66"/>
    </row>
    <row r="51" spans="11:13" ht="13" x14ac:dyDescent="0.25">
      <c r="K51" s="240"/>
      <c r="L51" s="241"/>
      <c r="M51" s="66"/>
    </row>
    <row r="52" spans="11:13" ht="13" x14ac:dyDescent="0.25">
      <c r="K52" s="240"/>
      <c r="L52" s="241"/>
      <c r="M52" s="66"/>
    </row>
    <row r="53" spans="11:13" ht="13" x14ac:dyDescent="0.25">
      <c r="K53" s="240"/>
      <c r="L53" s="241"/>
      <c r="M53" s="66"/>
    </row>
    <row r="54" spans="11:13" ht="13" x14ac:dyDescent="0.25">
      <c r="K54" s="240"/>
      <c r="L54" s="241"/>
      <c r="M54" s="66"/>
    </row>
    <row r="55" spans="11:13" ht="13" x14ac:dyDescent="0.25">
      <c r="K55" s="240"/>
      <c r="L55" s="241"/>
      <c r="M55" s="66"/>
    </row>
    <row r="56" spans="11:13" x14ac:dyDescent="0.25">
      <c r="M56" s="48"/>
    </row>
  </sheetData>
  <mergeCells count="12">
    <mergeCell ref="B17:C17"/>
    <mergeCell ref="D17:E17"/>
    <mergeCell ref="B31:E31"/>
    <mergeCell ref="F31:G31"/>
    <mergeCell ref="B32:C32"/>
    <mergeCell ref="D32:E32"/>
    <mergeCell ref="B3:E3"/>
    <mergeCell ref="F3:G3"/>
    <mergeCell ref="B4:C4"/>
    <mergeCell ref="D4:E4"/>
    <mergeCell ref="B16:E16"/>
    <mergeCell ref="F16:G16"/>
  </mergeCells>
  <conditionalFormatting sqref="A6:A11 A34:G44">
    <cfRule type="expression" dxfId="9" priority="3">
      <formula>MOD(ROW(),2)=1</formula>
    </cfRule>
  </conditionalFormatting>
  <conditionalFormatting sqref="B6:G11">
    <cfRule type="expression" dxfId="8" priority="2">
      <formula>MOD(ROW(),2)=1</formula>
    </cfRule>
  </conditionalFormatting>
  <conditionalFormatting sqref="A19:G26">
    <cfRule type="expression" dxfId="7" priority="1">
      <formula>MOD(ROW(),2)=1</formula>
    </cfRule>
  </conditionalFormatting>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5" workbookViewId="0"/>
  </sheetViews>
  <sheetFormatPr defaultColWidth="9.1796875" defaultRowHeight="12.5" x14ac:dyDescent="0.25"/>
  <cols>
    <col min="1" max="1" width="23.81640625" style="2" customWidth="1"/>
    <col min="2" max="2" width="17.1796875" style="2" customWidth="1"/>
    <col min="3" max="16384" width="9.1796875" style="2"/>
  </cols>
  <sheetData>
    <row r="1" spans="1:11" ht="13" x14ac:dyDescent="0.3">
      <c r="A1" s="1" t="s">
        <v>34</v>
      </c>
    </row>
    <row r="2" spans="1:11" x14ac:dyDescent="0.25">
      <c r="A2" s="184" t="s">
        <v>46</v>
      </c>
    </row>
    <row r="5" spans="1:11" x14ac:dyDescent="0.25">
      <c r="B5" s="2" t="s">
        <v>719</v>
      </c>
      <c r="C5" s="2" t="s">
        <v>720</v>
      </c>
      <c r="K5" s="45"/>
    </row>
    <row r="6" spans="1:11" x14ac:dyDescent="0.25">
      <c r="B6" s="2" t="s">
        <v>721</v>
      </c>
      <c r="C6" s="2">
        <v>16118</v>
      </c>
    </row>
    <row r="7" spans="1:11" x14ac:dyDescent="0.25">
      <c r="B7" s="2" t="s">
        <v>722</v>
      </c>
      <c r="C7" s="2">
        <v>1728</v>
      </c>
    </row>
    <row r="8" spans="1:11" x14ac:dyDescent="0.25">
      <c r="B8" s="2" t="s">
        <v>723</v>
      </c>
      <c r="C8" s="163">
        <v>50</v>
      </c>
    </row>
    <row r="9" spans="1:11" x14ac:dyDescent="0.25">
      <c r="B9" s="2" t="s">
        <v>724</v>
      </c>
      <c r="C9" s="163">
        <v>1290</v>
      </c>
    </row>
    <row r="10" spans="1:11" x14ac:dyDescent="0.25">
      <c r="B10" s="251" t="s">
        <v>725</v>
      </c>
      <c r="C10" s="163">
        <v>99</v>
      </c>
    </row>
    <row r="11" spans="1:11" x14ac:dyDescent="0.25">
      <c r="C11" s="163"/>
    </row>
    <row r="12" spans="1:11" x14ac:dyDescent="0.25">
      <c r="B12" s="251"/>
      <c r="C12" s="163"/>
    </row>
    <row r="14" spans="1:11" ht="13" thickBot="1" x14ac:dyDescent="0.3"/>
    <row r="15" spans="1:11" ht="13" x14ac:dyDescent="0.25">
      <c r="B15" s="188"/>
      <c r="C15" s="189"/>
    </row>
    <row r="16" spans="1:11" ht="13" x14ac:dyDescent="0.25">
      <c r="B16" s="162"/>
      <c r="C16" s="163"/>
    </row>
    <row r="17" spans="1:3" ht="13" x14ac:dyDescent="0.25">
      <c r="B17" s="162"/>
      <c r="C17" s="163"/>
    </row>
    <row r="18" spans="1:3" ht="13" x14ac:dyDescent="0.25">
      <c r="B18" s="162"/>
      <c r="C18" s="163"/>
    </row>
    <row r="19" spans="1:3" ht="13" x14ac:dyDescent="0.25">
      <c r="B19" s="162"/>
      <c r="C19" s="163"/>
    </row>
    <row r="20" spans="1:3" ht="13" x14ac:dyDescent="0.25">
      <c r="B20" s="162"/>
      <c r="C20" s="163"/>
    </row>
    <row r="27" spans="1:3" x14ac:dyDescent="0.25">
      <c r="A27" s="38"/>
    </row>
    <row r="28" spans="1:3" x14ac:dyDescent="0.25">
      <c r="A28" s="38" t="s">
        <v>164</v>
      </c>
    </row>
    <row r="29" spans="1:3" x14ac:dyDescent="0.25">
      <c r="A29" s="46" t="s">
        <v>111</v>
      </c>
    </row>
    <row r="32" spans="1:3" ht="13" x14ac:dyDescent="0.3">
      <c r="A32" s="1" t="s">
        <v>35</v>
      </c>
    </row>
    <row r="33" spans="2:4" ht="13" x14ac:dyDescent="0.25">
      <c r="D33" s="252"/>
    </row>
    <row r="34" spans="2:4" ht="13" x14ac:dyDescent="0.25">
      <c r="D34" s="253"/>
    </row>
    <row r="35" spans="2:4" x14ac:dyDescent="0.25">
      <c r="C35" s="2" t="s">
        <v>720</v>
      </c>
      <c r="D35" s="254"/>
    </row>
    <row r="36" spans="2:4" x14ac:dyDescent="0.25">
      <c r="B36" s="2" t="s">
        <v>726</v>
      </c>
      <c r="C36" s="255">
        <v>16118</v>
      </c>
      <c r="D36" s="254"/>
    </row>
    <row r="37" spans="2:4" x14ac:dyDescent="0.25">
      <c r="B37" s="2" t="s">
        <v>727</v>
      </c>
      <c r="C37" s="255">
        <v>9243</v>
      </c>
      <c r="D37" s="2">
        <f>8733+510</f>
        <v>9243</v>
      </c>
    </row>
    <row r="38" spans="2:4" x14ac:dyDescent="0.25">
      <c r="B38" s="2" t="s">
        <v>728</v>
      </c>
      <c r="C38" s="255">
        <v>11767</v>
      </c>
    </row>
    <row r="39" spans="2:4" x14ac:dyDescent="0.25">
      <c r="B39" s="2" t="s">
        <v>729</v>
      </c>
      <c r="C39" s="255">
        <v>10552</v>
      </c>
    </row>
    <row r="40" spans="2:4" ht="13" thickBot="1" x14ac:dyDescent="0.3"/>
    <row r="41" spans="2:4" ht="13" x14ac:dyDescent="0.25">
      <c r="B41" s="188"/>
      <c r="C41" s="189"/>
    </row>
    <row r="42" spans="2:4" ht="13" x14ac:dyDescent="0.25">
      <c r="B42" s="162"/>
      <c r="C42" s="163"/>
    </row>
    <row r="43" spans="2:4" ht="13" x14ac:dyDescent="0.25">
      <c r="B43" s="162"/>
      <c r="C43" s="163"/>
    </row>
    <row r="44" spans="2:4" ht="13" x14ac:dyDescent="0.25">
      <c r="B44" s="162"/>
      <c r="C44" s="163"/>
    </row>
    <row r="45" spans="2:4" ht="13" x14ac:dyDescent="0.25">
      <c r="B45" s="162"/>
      <c r="C45" s="163"/>
    </row>
    <row r="46" spans="2:4" ht="13" x14ac:dyDescent="0.25">
      <c r="B46" s="162"/>
      <c r="C46" s="163"/>
    </row>
    <row r="53" spans="1:1" x14ac:dyDescent="0.25">
      <c r="A53" s="38"/>
    </row>
    <row r="54" spans="1:1" x14ac:dyDescent="0.25">
      <c r="A54" s="46"/>
    </row>
    <row r="59" spans="1:1" x14ac:dyDescent="0.25">
      <c r="A59" s="38" t="s">
        <v>164</v>
      </c>
    </row>
    <row r="60" spans="1:1" x14ac:dyDescent="0.25">
      <c r="A60" s="46" t="s">
        <v>111</v>
      </c>
    </row>
  </sheetData>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8"/>
  <sheetViews>
    <sheetView zoomScaleNormal="100" workbookViewId="0">
      <pane xSplit="2" ySplit="3" topLeftCell="C31" activePane="bottomRight" state="frozen"/>
      <selection pane="topRight"/>
      <selection pane="bottomLeft"/>
      <selection pane="bottomRight"/>
    </sheetView>
  </sheetViews>
  <sheetFormatPr defaultColWidth="9.1796875" defaultRowHeight="12.5" x14ac:dyDescent="0.25"/>
  <cols>
    <col min="1" max="1" width="5.81640625" style="116" customWidth="1"/>
    <col min="2" max="2" width="81.1796875" style="116" customWidth="1"/>
    <col min="3" max="3" width="9" style="116" customWidth="1"/>
    <col min="4" max="4" width="9.54296875" style="116" customWidth="1"/>
    <col min="5" max="6" width="10.1796875" style="116" customWidth="1"/>
    <col min="7" max="7" width="9.54296875" style="116" customWidth="1"/>
    <col min="8" max="9" width="10.1796875" style="116" customWidth="1"/>
    <col min="10" max="10" width="11.54296875" style="116" customWidth="1"/>
    <col min="11" max="11" width="10.81640625" style="116" customWidth="1"/>
    <col min="12" max="12" width="9.26953125" style="116" customWidth="1"/>
    <col min="13" max="16384" width="9.1796875" style="116"/>
  </cols>
  <sheetData>
    <row r="1" spans="1:12" ht="13" x14ac:dyDescent="0.3">
      <c r="A1" s="115" t="s">
        <v>36</v>
      </c>
    </row>
    <row r="2" spans="1:12" x14ac:dyDescent="0.25">
      <c r="A2" s="422" t="s">
        <v>46</v>
      </c>
      <c r="B2" s="422"/>
    </row>
    <row r="3" spans="1:12" ht="45" customHeight="1" x14ac:dyDescent="0.3">
      <c r="A3" s="237" t="s">
        <v>169</v>
      </c>
      <c r="B3" s="108" t="s">
        <v>170</v>
      </c>
      <c r="C3" s="142" t="s">
        <v>740</v>
      </c>
      <c r="D3" s="142" t="s">
        <v>734</v>
      </c>
      <c r="E3" s="142" t="s">
        <v>735</v>
      </c>
      <c r="F3" s="142" t="s">
        <v>736</v>
      </c>
      <c r="G3" s="142" t="s">
        <v>645</v>
      </c>
      <c r="H3" s="142" t="s">
        <v>737</v>
      </c>
      <c r="I3" s="142" t="s">
        <v>738</v>
      </c>
      <c r="J3" s="142" t="s">
        <v>741</v>
      </c>
      <c r="K3" s="142" t="s">
        <v>742</v>
      </c>
      <c r="L3" s="142" t="s">
        <v>739</v>
      </c>
    </row>
    <row r="4" spans="1:12" x14ac:dyDescent="0.25">
      <c r="A4" s="117" t="s">
        <v>174</v>
      </c>
      <c r="B4" s="118" t="s">
        <v>175</v>
      </c>
      <c r="C4" s="154">
        <v>0</v>
      </c>
      <c r="D4" s="154">
        <v>5</v>
      </c>
      <c r="E4" s="154">
        <v>6</v>
      </c>
      <c r="F4" s="154">
        <v>2</v>
      </c>
      <c r="G4" s="154">
        <v>1</v>
      </c>
      <c r="H4" s="154">
        <v>3</v>
      </c>
      <c r="I4" s="154">
        <v>0</v>
      </c>
      <c r="J4" s="154">
        <v>3</v>
      </c>
      <c r="K4" s="154">
        <v>0</v>
      </c>
      <c r="L4" s="154">
        <v>20</v>
      </c>
    </row>
    <row r="5" spans="1:12" x14ac:dyDescent="0.25">
      <c r="A5" s="119" t="s">
        <v>174</v>
      </c>
      <c r="B5" s="120" t="s">
        <v>178</v>
      </c>
      <c r="C5" s="155">
        <v>2</v>
      </c>
      <c r="D5" s="155">
        <v>0</v>
      </c>
      <c r="E5" s="155">
        <v>13</v>
      </c>
      <c r="F5" s="155">
        <v>7</v>
      </c>
      <c r="G5" s="155">
        <v>4</v>
      </c>
      <c r="H5" s="155">
        <v>1</v>
      </c>
      <c r="I5" s="155">
        <v>1</v>
      </c>
      <c r="J5" s="155">
        <v>0</v>
      </c>
      <c r="K5" s="155">
        <v>2</v>
      </c>
      <c r="L5" s="155">
        <v>30</v>
      </c>
    </row>
    <row r="6" spans="1:12" x14ac:dyDescent="0.25">
      <c r="A6" s="117" t="s">
        <v>179</v>
      </c>
      <c r="B6" s="118" t="s">
        <v>180</v>
      </c>
      <c r="C6" s="154">
        <v>0</v>
      </c>
      <c r="D6" s="154">
        <v>0</v>
      </c>
      <c r="E6" s="154">
        <v>0</v>
      </c>
      <c r="F6" s="154">
        <v>0</v>
      </c>
      <c r="G6" s="154">
        <v>0</v>
      </c>
      <c r="H6" s="154">
        <v>0</v>
      </c>
      <c r="I6" s="154">
        <v>0</v>
      </c>
      <c r="J6" s="154">
        <v>0</v>
      </c>
      <c r="K6" s="154">
        <v>0</v>
      </c>
      <c r="L6" s="154">
        <v>0</v>
      </c>
    </row>
    <row r="7" spans="1:12" x14ac:dyDescent="0.25">
      <c r="A7" s="119" t="s">
        <v>179</v>
      </c>
      <c r="B7" s="120" t="s">
        <v>181</v>
      </c>
      <c r="C7" s="155">
        <v>0</v>
      </c>
      <c r="D7" s="155">
        <v>0</v>
      </c>
      <c r="E7" s="155">
        <v>1</v>
      </c>
      <c r="F7" s="155">
        <v>5</v>
      </c>
      <c r="G7" s="155">
        <v>4</v>
      </c>
      <c r="H7" s="155">
        <v>0</v>
      </c>
      <c r="I7" s="155">
        <v>2</v>
      </c>
      <c r="J7" s="155">
        <v>2</v>
      </c>
      <c r="K7" s="155">
        <v>0</v>
      </c>
      <c r="L7" s="155">
        <v>14</v>
      </c>
    </row>
    <row r="8" spans="1:12" x14ac:dyDescent="0.25">
      <c r="A8" s="117" t="s">
        <v>182</v>
      </c>
      <c r="B8" s="118" t="s">
        <v>553</v>
      </c>
      <c r="C8" s="154">
        <v>3</v>
      </c>
      <c r="D8" s="154">
        <v>1</v>
      </c>
      <c r="E8" s="154">
        <v>3</v>
      </c>
      <c r="F8" s="154">
        <v>6</v>
      </c>
      <c r="G8" s="154">
        <v>14</v>
      </c>
      <c r="H8" s="154">
        <v>15</v>
      </c>
      <c r="I8" s="154">
        <v>12</v>
      </c>
      <c r="J8" s="154">
        <v>10</v>
      </c>
      <c r="K8" s="154">
        <v>26</v>
      </c>
      <c r="L8" s="154">
        <v>90</v>
      </c>
    </row>
    <row r="9" spans="1:12" x14ac:dyDescent="0.25">
      <c r="A9" s="119" t="s">
        <v>182</v>
      </c>
      <c r="B9" s="120" t="s">
        <v>554</v>
      </c>
      <c r="C9" s="155">
        <v>0</v>
      </c>
      <c r="D9" s="155">
        <v>1</v>
      </c>
      <c r="E9" s="155">
        <v>9</v>
      </c>
      <c r="F9" s="155">
        <v>12</v>
      </c>
      <c r="G9" s="155">
        <v>1</v>
      </c>
      <c r="H9" s="155">
        <v>5</v>
      </c>
      <c r="I9" s="155">
        <v>0</v>
      </c>
      <c r="J9" s="155">
        <v>3</v>
      </c>
      <c r="K9" s="155">
        <v>0</v>
      </c>
      <c r="L9" s="155">
        <v>31</v>
      </c>
    </row>
    <row r="10" spans="1:12" x14ac:dyDescent="0.25">
      <c r="A10" s="117" t="s">
        <v>182</v>
      </c>
      <c r="B10" s="118" t="s">
        <v>183</v>
      </c>
      <c r="C10" s="154">
        <v>0</v>
      </c>
      <c r="D10" s="154">
        <v>0</v>
      </c>
      <c r="E10" s="154">
        <v>2</v>
      </c>
      <c r="F10" s="154">
        <v>9</v>
      </c>
      <c r="G10" s="154">
        <v>5</v>
      </c>
      <c r="H10" s="154">
        <v>0</v>
      </c>
      <c r="I10" s="154">
        <v>3</v>
      </c>
      <c r="J10" s="154">
        <v>1</v>
      </c>
      <c r="K10" s="154">
        <v>0</v>
      </c>
      <c r="L10" s="154">
        <v>20</v>
      </c>
    </row>
    <row r="11" spans="1:12" x14ac:dyDescent="0.25">
      <c r="A11" s="119" t="s">
        <v>182</v>
      </c>
      <c r="B11" s="120" t="s">
        <v>184</v>
      </c>
      <c r="C11" s="155">
        <v>0</v>
      </c>
      <c r="D11" s="155">
        <v>0</v>
      </c>
      <c r="E11" s="155">
        <v>0</v>
      </c>
      <c r="F11" s="155">
        <v>8</v>
      </c>
      <c r="G11" s="155">
        <v>3</v>
      </c>
      <c r="H11" s="155">
        <v>4</v>
      </c>
      <c r="I11" s="155">
        <v>1</v>
      </c>
      <c r="J11" s="155">
        <v>0</v>
      </c>
      <c r="K11" s="155">
        <v>0</v>
      </c>
      <c r="L11" s="155">
        <v>16</v>
      </c>
    </row>
    <row r="12" spans="1:12" x14ac:dyDescent="0.25">
      <c r="A12" s="117" t="s">
        <v>182</v>
      </c>
      <c r="B12" s="118" t="s">
        <v>185</v>
      </c>
      <c r="C12" s="154">
        <v>0</v>
      </c>
      <c r="D12" s="154">
        <v>0</v>
      </c>
      <c r="E12" s="154">
        <v>0</v>
      </c>
      <c r="F12" s="154">
        <v>32</v>
      </c>
      <c r="G12" s="154">
        <v>0</v>
      </c>
      <c r="H12" s="154">
        <v>0</v>
      </c>
      <c r="I12" s="154">
        <v>0</v>
      </c>
      <c r="J12" s="154">
        <v>0</v>
      </c>
      <c r="K12" s="154">
        <v>0</v>
      </c>
      <c r="L12" s="154">
        <v>32</v>
      </c>
    </row>
    <row r="13" spans="1:12" x14ac:dyDescent="0.25">
      <c r="A13" s="119" t="s">
        <v>182</v>
      </c>
      <c r="B13" s="120" t="s">
        <v>186</v>
      </c>
      <c r="C13" s="155">
        <v>0</v>
      </c>
      <c r="D13" s="155">
        <v>0</v>
      </c>
      <c r="E13" s="155">
        <v>0</v>
      </c>
      <c r="F13" s="155">
        <v>8</v>
      </c>
      <c r="G13" s="155">
        <v>6</v>
      </c>
      <c r="H13" s="155">
        <v>5</v>
      </c>
      <c r="I13" s="155">
        <v>1</v>
      </c>
      <c r="J13" s="155">
        <v>1</v>
      </c>
      <c r="K13" s="155">
        <v>1</v>
      </c>
      <c r="L13" s="155">
        <v>22</v>
      </c>
    </row>
    <row r="14" spans="1:12" x14ac:dyDescent="0.25">
      <c r="A14" s="117" t="s">
        <v>182</v>
      </c>
      <c r="B14" s="118" t="s">
        <v>187</v>
      </c>
      <c r="C14" s="154">
        <v>0</v>
      </c>
      <c r="D14" s="154">
        <v>0</v>
      </c>
      <c r="E14" s="154">
        <v>21</v>
      </c>
      <c r="F14" s="154">
        <v>0</v>
      </c>
      <c r="G14" s="154">
        <v>0</v>
      </c>
      <c r="H14" s="154">
        <v>0</v>
      </c>
      <c r="I14" s="154">
        <v>0</v>
      </c>
      <c r="J14" s="154">
        <v>0</v>
      </c>
      <c r="K14" s="154">
        <v>2</v>
      </c>
      <c r="L14" s="154">
        <v>23</v>
      </c>
    </row>
    <row r="15" spans="1:12" x14ac:dyDescent="0.25">
      <c r="A15" s="119" t="s">
        <v>182</v>
      </c>
      <c r="B15" s="120" t="s">
        <v>188</v>
      </c>
      <c r="C15" s="155">
        <v>0</v>
      </c>
      <c r="D15" s="155">
        <v>0</v>
      </c>
      <c r="E15" s="155">
        <v>2</v>
      </c>
      <c r="F15" s="155">
        <v>7</v>
      </c>
      <c r="G15" s="155">
        <v>5</v>
      </c>
      <c r="H15" s="155">
        <v>2</v>
      </c>
      <c r="I15" s="155">
        <v>2</v>
      </c>
      <c r="J15" s="155">
        <v>4</v>
      </c>
      <c r="K15" s="155">
        <v>0</v>
      </c>
      <c r="L15" s="155">
        <v>22</v>
      </c>
    </row>
    <row r="16" spans="1:12" x14ac:dyDescent="0.25">
      <c r="A16" s="117" t="s">
        <v>189</v>
      </c>
      <c r="B16" s="118" t="s">
        <v>555</v>
      </c>
      <c r="C16" s="154">
        <v>0</v>
      </c>
      <c r="D16" s="154">
        <v>0</v>
      </c>
      <c r="E16" s="154">
        <v>0</v>
      </c>
      <c r="F16" s="154">
        <v>11</v>
      </c>
      <c r="G16" s="154">
        <v>3</v>
      </c>
      <c r="H16" s="154">
        <v>2</v>
      </c>
      <c r="I16" s="154">
        <v>0</v>
      </c>
      <c r="J16" s="154">
        <v>0</v>
      </c>
      <c r="K16" s="154">
        <v>0</v>
      </c>
      <c r="L16" s="154">
        <v>16</v>
      </c>
    </row>
    <row r="17" spans="1:12" x14ac:dyDescent="0.25">
      <c r="A17" s="119" t="s">
        <v>189</v>
      </c>
      <c r="B17" s="120" t="s">
        <v>190</v>
      </c>
      <c r="C17" s="155">
        <v>0</v>
      </c>
      <c r="D17" s="155">
        <v>0</v>
      </c>
      <c r="E17" s="155">
        <v>0</v>
      </c>
      <c r="F17" s="155">
        <v>7</v>
      </c>
      <c r="G17" s="155">
        <v>9</v>
      </c>
      <c r="H17" s="155">
        <v>5</v>
      </c>
      <c r="I17" s="155">
        <v>1</v>
      </c>
      <c r="J17" s="155">
        <v>12</v>
      </c>
      <c r="K17" s="155">
        <v>0</v>
      </c>
      <c r="L17" s="155">
        <v>34</v>
      </c>
    </row>
    <row r="18" spans="1:12" x14ac:dyDescent="0.25">
      <c r="A18" s="117" t="s">
        <v>191</v>
      </c>
      <c r="B18" s="118" t="s">
        <v>192</v>
      </c>
      <c r="C18" s="154">
        <v>0</v>
      </c>
      <c r="D18" s="154">
        <v>0</v>
      </c>
      <c r="E18" s="154">
        <v>1</v>
      </c>
      <c r="F18" s="154">
        <v>4</v>
      </c>
      <c r="G18" s="154">
        <v>7</v>
      </c>
      <c r="H18" s="154">
        <v>1</v>
      </c>
      <c r="I18" s="154">
        <v>4</v>
      </c>
      <c r="J18" s="154">
        <v>3</v>
      </c>
      <c r="K18" s="154">
        <v>0</v>
      </c>
      <c r="L18" s="154">
        <v>20</v>
      </c>
    </row>
    <row r="19" spans="1:12" x14ac:dyDescent="0.25">
      <c r="A19" s="119" t="s">
        <v>191</v>
      </c>
      <c r="B19" s="120" t="s">
        <v>193</v>
      </c>
      <c r="C19" s="155">
        <v>2</v>
      </c>
      <c r="D19" s="155">
        <v>0</v>
      </c>
      <c r="E19" s="155">
        <v>3</v>
      </c>
      <c r="F19" s="155">
        <v>1</v>
      </c>
      <c r="G19" s="155">
        <v>4</v>
      </c>
      <c r="H19" s="155">
        <v>1</v>
      </c>
      <c r="I19" s="155">
        <v>0</v>
      </c>
      <c r="J19" s="155">
        <v>3</v>
      </c>
      <c r="K19" s="155">
        <v>45</v>
      </c>
      <c r="L19" s="155">
        <v>59</v>
      </c>
    </row>
    <row r="20" spans="1:12" x14ac:dyDescent="0.25">
      <c r="A20" s="117" t="s">
        <v>191</v>
      </c>
      <c r="B20" s="118" t="s">
        <v>194</v>
      </c>
      <c r="C20" s="154">
        <v>0</v>
      </c>
      <c r="D20" s="154">
        <v>0</v>
      </c>
      <c r="E20" s="154">
        <v>1</v>
      </c>
      <c r="F20" s="154">
        <v>3</v>
      </c>
      <c r="G20" s="154">
        <v>13</v>
      </c>
      <c r="H20" s="154">
        <v>4</v>
      </c>
      <c r="I20" s="154">
        <v>5</v>
      </c>
      <c r="J20" s="154">
        <v>1</v>
      </c>
      <c r="K20" s="154">
        <v>2</v>
      </c>
      <c r="L20" s="154">
        <v>29</v>
      </c>
    </row>
    <row r="21" spans="1:12" x14ac:dyDescent="0.25">
      <c r="A21" s="119" t="s">
        <v>191</v>
      </c>
      <c r="B21" s="120" t="s">
        <v>195</v>
      </c>
      <c r="C21" s="155">
        <v>0</v>
      </c>
      <c r="D21" s="155">
        <v>0</v>
      </c>
      <c r="E21" s="155">
        <v>0</v>
      </c>
      <c r="F21" s="155">
        <v>1</v>
      </c>
      <c r="G21" s="155">
        <v>12</v>
      </c>
      <c r="H21" s="155">
        <v>1</v>
      </c>
      <c r="I21" s="155">
        <v>4</v>
      </c>
      <c r="J21" s="155">
        <v>6</v>
      </c>
      <c r="K21" s="155">
        <v>0</v>
      </c>
      <c r="L21" s="155">
        <v>24</v>
      </c>
    </row>
    <row r="22" spans="1:12" x14ac:dyDescent="0.25">
      <c r="A22" s="117" t="s">
        <v>191</v>
      </c>
      <c r="B22" s="118" t="s">
        <v>196</v>
      </c>
      <c r="C22" s="154">
        <v>0</v>
      </c>
      <c r="D22" s="154">
        <v>0</v>
      </c>
      <c r="E22" s="154">
        <v>0</v>
      </c>
      <c r="F22" s="154">
        <v>3</v>
      </c>
      <c r="G22" s="154">
        <v>10</v>
      </c>
      <c r="H22" s="154">
        <v>1</v>
      </c>
      <c r="I22" s="154">
        <v>2</v>
      </c>
      <c r="J22" s="154">
        <v>4</v>
      </c>
      <c r="K22" s="154">
        <v>0</v>
      </c>
      <c r="L22" s="154">
        <v>20</v>
      </c>
    </row>
    <row r="23" spans="1:12" x14ac:dyDescent="0.25">
      <c r="A23" s="119" t="s">
        <v>191</v>
      </c>
      <c r="B23" s="120" t="s">
        <v>556</v>
      </c>
      <c r="C23" s="155">
        <v>0</v>
      </c>
      <c r="D23" s="155">
        <v>2</v>
      </c>
      <c r="E23" s="155">
        <v>1</v>
      </c>
      <c r="F23" s="155">
        <v>7</v>
      </c>
      <c r="G23" s="155">
        <v>4</v>
      </c>
      <c r="H23" s="155">
        <v>0</v>
      </c>
      <c r="I23" s="155">
        <v>0</v>
      </c>
      <c r="J23" s="155">
        <v>9</v>
      </c>
      <c r="K23" s="155">
        <v>1</v>
      </c>
      <c r="L23" s="155">
        <v>24</v>
      </c>
    </row>
    <row r="24" spans="1:12" x14ac:dyDescent="0.25">
      <c r="A24" s="117" t="s">
        <v>191</v>
      </c>
      <c r="B24" s="118" t="s">
        <v>197</v>
      </c>
      <c r="C24" s="154">
        <v>0</v>
      </c>
      <c r="D24" s="154">
        <v>0</v>
      </c>
      <c r="E24" s="154">
        <v>0</v>
      </c>
      <c r="F24" s="154">
        <v>0</v>
      </c>
      <c r="G24" s="154">
        <v>0</v>
      </c>
      <c r="H24" s="154">
        <v>0</v>
      </c>
      <c r="I24" s="154">
        <v>0</v>
      </c>
      <c r="J24" s="154">
        <v>0</v>
      </c>
      <c r="K24" s="154">
        <v>24</v>
      </c>
      <c r="L24" s="154">
        <v>24</v>
      </c>
    </row>
    <row r="25" spans="1:12" x14ac:dyDescent="0.25">
      <c r="A25" s="119" t="s">
        <v>191</v>
      </c>
      <c r="B25" s="120" t="s">
        <v>198</v>
      </c>
      <c r="C25" s="155">
        <v>3</v>
      </c>
      <c r="D25" s="155">
        <v>0</v>
      </c>
      <c r="E25" s="155">
        <v>1</v>
      </c>
      <c r="F25" s="155">
        <v>6</v>
      </c>
      <c r="G25" s="155">
        <v>4</v>
      </c>
      <c r="H25" s="155">
        <v>1</v>
      </c>
      <c r="I25" s="155">
        <v>5</v>
      </c>
      <c r="J25" s="155">
        <v>3</v>
      </c>
      <c r="K25" s="155">
        <v>1</v>
      </c>
      <c r="L25" s="155">
        <v>24</v>
      </c>
    </row>
    <row r="26" spans="1:12" x14ac:dyDescent="0.25">
      <c r="A26" s="117" t="s">
        <v>191</v>
      </c>
      <c r="B26" s="118" t="s">
        <v>199</v>
      </c>
      <c r="C26" s="154">
        <v>0</v>
      </c>
      <c r="D26" s="154">
        <v>0</v>
      </c>
      <c r="E26" s="154">
        <v>0</v>
      </c>
      <c r="F26" s="154">
        <v>0</v>
      </c>
      <c r="G26" s="154">
        <v>0</v>
      </c>
      <c r="H26" s="154">
        <v>0</v>
      </c>
      <c r="I26" s="154">
        <v>0</v>
      </c>
      <c r="J26" s="154">
        <v>0</v>
      </c>
      <c r="K26" s="154">
        <v>20</v>
      </c>
      <c r="L26" s="154">
        <v>20</v>
      </c>
    </row>
    <row r="27" spans="1:12" x14ac:dyDescent="0.25">
      <c r="A27" s="119" t="s">
        <v>191</v>
      </c>
      <c r="B27" s="120" t="s">
        <v>200</v>
      </c>
      <c r="C27" s="155">
        <v>0</v>
      </c>
      <c r="D27" s="155">
        <v>0</v>
      </c>
      <c r="E27" s="155">
        <v>0</v>
      </c>
      <c r="F27" s="155">
        <v>5</v>
      </c>
      <c r="G27" s="155">
        <v>9</v>
      </c>
      <c r="H27" s="155">
        <v>1</v>
      </c>
      <c r="I27" s="155">
        <v>1</v>
      </c>
      <c r="J27" s="155">
        <v>4</v>
      </c>
      <c r="K27" s="155">
        <v>0</v>
      </c>
      <c r="L27" s="155">
        <v>20</v>
      </c>
    </row>
    <row r="28" spans="1:12" x14ac:dyDescent="0.25">
      <c r="A28" s="117" t="s">
        <v>191</v>
      </c>
      <c r="B28" s="118" t="s">
        <v>201</v>
      </c>
      <c r="C28" s="154">
        <v>0</v>
      </c>
      <c r="D28" s="154">
        <v>0</v>
      </c>
      <c r="E28" s="154">
        <v>0</v>
      </c>
      <c r="F28" s="154">
        <v>2</v>
      </c>
      <c r="G28" s="154">
        <v>10</v>
      </c>
      <c r="H28" s="154">
        <v>1</v>
      </c>
      <c r="I28" s="154">
        <v>0</v>
      </c>
      <c r="J28" s="154">
        <v>9</v>
      </c>
      <c r="K28" s="154">
        <v>2</v>
      </c>
      <c r="L28" s="154">
        <v>24</v>
      </c>
    </row>
    <row r="29" spans="1:12" x14ac:dyDescent="0.25">
      <c r="A29" s="119" t="s">
        <v>191</v>
      </c>
      <c r="B29" s="120" t="s">
        <v>202</v>
      </c>
      <c r="C29" s="155">
        <v>0</v>
      </c>
      <c r="D29" s="155">
        <v>0</v>
      </c>
      <c r="E29" s="155">
        <v>0</v>
      </c>
      <c r="F29" s="155">
        <v>7</v>
      </c>
      <c r="G29" s="155">
        <v>15</v>
      </c>
      <c r="H29" s="155">
        <v>0</v>
      </c>
      <c r="I29" s="155">
        <v>3</v>
      </c>
      <c r="J29" s="155">
        <v>4</v>
      </c>
      <c r="K29" s="155">
        <v>1</v>
      </c>
      <c r="L29" s="155">
        <v>30</v>
      </c>
    </row>
    <row r="30" spans="1:12" x14ac:dyDescent="0.25">
      <c r="A30" s="117" t="s">
        <v>191</v>
      </c>
      <c r="B30" s="118" t="s">
        <v>203</v>
      </c>
      <c r="C30" s="154">
        <v>0</v>
      </c>
      <c r="D30" s="154">
        <v>0</v>
      </c>
      <c r="E30" s="154">
        <v>0</v>
      </c>
      <c r="F30" s="154">
        <v>13</v>
      </c>
      <c r="G30" s="154">
        <v>8</v>
      </c>
      <c r="H30" s="154">
        <v>0</v>
      </c>
      <c r="I30" s="154">
        <v>0</v>
      </c>
      <c r="J30" s="154">
        <v>21</v>
      </c>
      <c r="K30" s="154">
        <v>0</v>
      </c>
      <c r="L30" s="154">
        <v>42</v>
      </c>
    </row>
    <row r="31" spans="1:12" x14ac:dyDescent="0.25">
      <c r="A31" s="119" t="s">
        <v>191</v>
      </c>
      <c r="B31" s="120" t="s">
        <v>204</v>
      </c>
      <c r="C31" s="155">
        <v>0</v>
      </c>
      <c r="D31" s="155">
        <v>0</v>
      </c>
      <c r="E31" s="155">
        <v>0</v>
      </c>
      <c r="F31" s="155">
        <v>11</v>
      </c>
      <c r="G31" s="155">
        <v>9</v>
      </c>
      <c r="H31" s="155">
        <v>5</v>
      </c>
      <c r="I31" s="155">
        <v>3</v>
      </c>
      <c r="J31" s="155">
        <v>8</v>
      </c>
      <c r="K31" s="155">
        <v>1</v>
      </c>
      <c r="L31" s="155">
        <v>37</v>
      </c>
    </row>
    <row r="32" spans="1:12" x14ac:dyDescent="0.25">
      <c r="A32" s="117" t="s">
        <v>191</v>
      </c>
      <c r="B32" s="118" t="s">
        <v>205</v>
      </c>
      <c r="C32" s="154">
        <v>0</v>
      </c>
      <c r="D32" s="154">
        <v>0</v>
      </c>
      <c r="E32" s="154">
        <v>0</v>
      </c>
      <c r="F32" s="154">
        <v>4</v>
      </c>
      <c r="G32" s="154">
        <v>8</v>
      </c>
      <c r="H32" s="154">
        <v>5</v>
      </c>
      <c r="I32" s="154">
        <v>1</v>
      </c>
      <c r="J32" s="154">
        <v>2</v>
      </c>
      <c r="K32" s="154">
        <v>0</v>
      </c>
      <c r="L32" s="154">
        <v>20</v>
      </c>
    </row>
    <row r="33" spans="1:12" x14ac:dyDescent="0.25">
      <c r="A33" s="119" t="s">
        <v>191</v>
      </c>
      <c r="B33" s="120" t="s">
        <v>206</v>
      </c>
      <c r="C33" s="155">
        <v>0</v>
      </c>
      <c r="D33" s="155">
        <v>0</v>
      </c>
      <c r="E33" s="155">
        <v>0</v>
      </c>
      <c r="F33" s="155">
        <v>8</v>
      </c>
      <c r="G33" s="155">
        <v>12</v>
      </c>
      <c r="H33" s="155">
        <v>0</v>
      </c>
      <c r="I33" s="155">
        <v>0</v>
      </c>
      <c r="J33" s="155">
        <v>0</v>
      </c>
      <c r="K33" s="155">
        <v>0</v>
      </c>
      <c r="L33" s="155">
        <v>20</v>
      </c>
    </row>
    <row r="34" spans="1:12" x14ac:dyDescent="0.25">
      <c r="A34" s="117" t="s">
        <v>191</v>
      </c>
      <c r="B34" s="118" t="s">
        <v>207</v>
      </c>
      <c r="C34" s="154">
        <v>0</v>
      </c>
      <c r="D34" s="154">
        <v>0</v>
      </c>
      <c r="E34" s="154">
        <v>0</v>
      </c>
      <c r="F34" s="154">
        <v>2</v>
      </c>
      <c r="G34" s="154">
        <v>2</v>
      </c>
      <c r="H34" s="154">
        <v>0</v>
      </c>
      <c r="I34" s="154">
        <v>5</v>
      </c>
      <c r="J34" s="154">
        <v>7</v>
      </c>
      <c r="K34" s="154">
        <v>0</v>
      </c>
      <c r="L34" s="154">
        <v>16</v>
      </c>
    </row>
    <row r="35" spans="1:12" x14ac:dyDescent="0.25">
      <c r="A35" s="119" t="s">
        <v>191</v>
      </c>
      <c r="B35" s="120" t="s">
        <v>208</v>
      </c>
      <c r="C35" s="155">
        <v>0</v>
      </c>
      <c r="D35" s="155">
        <v>0</v>
      </c>
      <c r="E35" s="155">
        <v>0</v>
      </c>
      <c r="F35" s="155">
        <v>2</v>
      </c>
      <c r="G35" s="155">
        <v>6</v>
      </c>
      <c r="H35" s="155">
        <v>9</v>
      </c>
      <c r="I35" s="155">
        <v>5</v>
      </c>
      <c r="J35" s="155">
        <v>2</v>
      </c>
      <c r="K35" s="155">
        <v>0</v>
      </c>
      <c r="L35" s="155">
        <v>24</v>
      </c>
    </row>
    <row r="36" spans="1:12" x14ac:dyDescent="0.25">
      <c r="A36" s="117" t="s">
        <v>191</v>
      </c>
      <c r="B36" s="118" t="s">
        <v>557</v>
      </c>
      <c r="C36" s="154">
        <v>0</v>
      </c>
      <c r="D36" s="154">
        <v>0</v>
      </c>
      <c r="E36" s="154">
        <v>0</v>
      </c>
      <c r="F36" s="154">
        <v>0</v>
      </c>
      <c r="G36" s="154">
        <v>0</v>
      </c>
      <c r="H36" s="154">
        <v>0</v>
      </c>
      <c r="I36" s="154">
        <v>0</v>
      </c>
      <c r="J36" s="154">
        <v>0</v>
      </c>
      <c r="K36" s="154">
        <v>0</v>
      </c>
      <c r="L36" s="154">
        <v>0</v>
      </c>
    </row>
    <row r="37" spans="1:12" x14ac:dyDescent="0.25">
      <c r="A37" s="119" t="s">
        <v>191</v>
      </c>
      <c r="B37" s="120" t="s">
        <v>209</v>
      </c>
      <c r="C37" s="155">
        <v>0</v>
      </c>
      <c r="D37" s="155">
        <v>0</v>
      </c>
      <c r="E37" s="155">
        <v>0</v>
      </c>
      <c r="F37" s="155">
        <v>23</v>
      </c>
      <c r="G37" s="155">
        <v>21</v>
      </c>
      <c r="H37" s="155">
        <v>0</v>
      </c>
      <c r="I37" s="155">
        <v>0</v>
      </c>
      <c r="J37" s="155">
        <v>7</v>
      </c>
      <c r="K37" s="155">
        <v>0</v>
      </c>
      <c r="L37" s="155">
        <v>51</v>
      </c>
    </row>
    <row r="38" spans="1:12" x14ac:dyDescent="0.25">
      <c r="A38" s="117" t="s">
        <v>191</v>
      </c>
      <c r="B38" s="118" t="s">
        <v>210</v>
      </c>
      <c r="C38" s="154">
        <v>0</v>
      </c>
      <c r="D38" s="154">
        <v>0</v>
      </c>
      <c r="E38" s="154">
        <v>0</v>
      </c>
      <c r="F38" s="154">
        <v>1</v>
      </c>
      <c r="G38" s="154">
        <v>18</v>
      </c>
      <c r="H38" s="154">
        <v>0</v>
      </c>
      <c r="I38" s="154">
        <v>1</v>
      </c>
      <c r="J38" s="154">
        <v>4</v>
      </c>
      <c r="K38" s="154">
        <v>0</v>
      </c>
      <c r="L38" s="154">
        <v>24</v>
      </c>
    </row>
    <row r="39" spans="1:12" x14ac:dyDescent="0.25">
      <c r="A39" s="119" t="s">
        <v>191</v>
      </c>
      <c r="B39" s="120" t="s">
        <v>211</v>
      </c>
      <c r="C39" s="155">
        <v>0</v>
      </c>
      <c r="D39" s="155">
        <v>0</v>
      </c>
      <c r="E39" s="155">
        <v>0</v>
      </c>
      <c r="F39" s="155">
        <v>4</v>
      </c>
      <c r="G39" s="155">
        <v>11</v>
      </c>
      <c r="H39" s="155">
        <v>0</v>
      </c>
      <c r="I39" s="155">
        <v>0</v>
      </c>
      <c r="J39" s="155">
        <v>0</v>
      </c>
      <c r="K39" s="155">
        <v>0</v>
      </c>
      <c r="L39" s="155">
        <v>15</v>
      </c>
    </row>
    <row r="40" spans="1:12" x14ac:dyDescent="0.25">
      <c r="A40" s="117" t="s">
        <v>191</v>
      </c>
      <c r="B40" s="118" t="s">
        <v>212</v>
      </c>
      <c r="C40" s="154">
        <v>0</v>
      </c>
      <c r="D40" s="154">
        <v>0</v>
      </c>
      <c r="E40" s="154">
        <v>1</v>
      </c>
      <c r="F40" s="154">
        <v>11</v>
      </c>
      <c r="G40" s="154">
        <v>6</v>
      </c>
      <c r="H40" s="154">
        <v>4</v>
      </c>
      <c r="I40" s="154">
        <v>7</v>
      </c>
      <c r="J40" s="154">
        <v>3</v>
      </c>
      <c r="K40" s="154">
        <v>2</v>
      </c>
      <c r="L40" s="154">
        <v>34</v>
      </c>
    </row>
    <row r="41" spans="1:12" x14ac:dyDescent="0.25">
      <c r="A41" s="119" t="s">
        <v>191</v>
      </c>
      <c r="B41" s="120" t="s">
        <v>213</v>
      </c>
      <c r="C41" s="155">
        <v>0</v>
      </c>
      <c r="D41" s="155">
        <v>0</v>
      </c>
      <c r="E41" s="155">
        <v>0</v>
      </c>
      <c r="F41" s="155">
        <v>1</v>
      </c>
      <c r="G41" s="155">
        <v>17</v>
      </c>
      <c r="H41" s="155">
        <v>1</v>
      </c>
      <c r="I41" s="155">
        <v>0</v>
      </c>
      <c r="J41" s="155">
        <v>1</v>
      </c>
      <c r="K41" s="155">
        <v>0</v>
      </c>
      <c r="L41" s="155">
        <v>20</v>
      </c>
    </row>
    <row r="42" spans="1:12" x14ac:dyDescent="0.25">
      <c r="A42" s="117" t="s">
        <v>191</v>
      </c>
      <c r="B42" s="118" t="s">
        <v>214</v>
      </c>
      <c r="C42" s="154">
        <v>0</v>
      </c>
      <c r="D42" s="154">
        <v>0</v>
      </c>
      <c r="E42" s="154">
        <v>0</v>
      </c>
      <c r="F42" s="154">
        <v>3</v>
      </c>
      <c r="G42" s="154">
        <v>1</v>
      </c>
      <c r="H42" s="154">
        <v>3</v>
      </c>
      <c r="I42" s="154">
        <v>1</v>
      </c>
      <c r="J42" s="154">
        <v>12</v>
      </c>
      <c r="K42" s="154">
        <v>0</v>
      </c>
      <c r="L42" s="154">
        <v>20</v>
      </c>
    </row>
    <row r="43" spans="1:12" x14ac:dyDescent="0.25">
      <c r="A43" s="119" t="s">
        <v>191</v>
      </c>
      <c r="B43" s="120" t="s">
        <v>215</v>
      </c>
      <c r="C43" s="155">
        <v>5</v>
      </c>
      <c r="D43" s="155">
        <v>2</v>
      </c>
      <c r="E43" s="155">
        <v>2</v>
      </c>
      <c r="F43" s="155">
        <v>20</v>
      </c>
      <c r="G43" s="155">
        <v>14</v>
      </c>
      <c r="H43" s="155">
        <v>6</v>
      </c>
      <c r="I43" s="155">
        <v>6</v>
      </c>
      <c r="J43" s="155">
        <v>11</v>
      </c>
      <c r="K43" s="155">
        <v>1</v>
      </c>
      <c r="L43" s="155">
        <v>67</v>
      </c>
    </row>
    <row r="44" spans="1:12" x14ac:dyDescent="0.25">
      <c r="A44" s="117" t="s">
        <v>191</v>
      </c>
      <c r="B44" s="118" t="s">
        <v>216</v>
      </c>
      <c r="C44" s="154">
        <v>0</v>
      </c>
      <c r="D44" s="154">
        <v>0</v>
      </c>
      <c r="E44" s="154">
        <v>0</v>
      </c>
      <c r="F44" s="154">
        <v>0</v>
      </c>
      <c r="G44" s="154">
        <v>0</v>
      </c>
      <c r="H44" s="154">
        <v>0</v>
      </c>
      <c r="I44" s="154">
        <v>0</v>
      </c>
      <c r="J44" s="154">
        <v>0</v>
      </c>
      <c r="K44" s="154">
        <v>44</v>
      </c>
      <c r="L44" s="154">
        <v>44</v>
      </c>
    </row>
    <row r="45" spans="1:12" x14ac:dyDescent="0.25">
      <c r="A45" s="119" t="s">
        <v>217</v>
      </c>
      <c r="B45" s="120" t="s">
        <v>218</v>
      </c>
      <c r="C45" s="155">
        <v>0</v>
      </c>
      <c r="D45" s="155">
        <v>0</v>
      </c>
      <c r="E45" s="155">
        <v>4</v>
      </c>
      <c r="F45" s="155">
        <v>11</v>
      </c>
      <c r="G45" s="155">
        <v>5</v>
      </c>
      <c r="H45" s="155">
        <v>5</v>
      </c>
      <c r="I45" s="155">
        <v>1</v>
      </c>
      <c r="J45" s="155">
        <v>1</v>
      </c>
      <c r="K45" s="155">
        <v>0</v>
      </c>
      <c r="L45" s="155">
        <v>27</v>
      </c>
    </row>
    <row r="46" spans="1:12" x14ac:dyDescent="0.25">
      <c r="A46" s="117" t="s">
        <v>217</v>
      </c>
      <c r="B46" s="118" t="s">
        <v>219</v>
      </c>
      <c r="C46" s="154">
        <v>0</v>
      </c>
      <c r="D46" s="154">
        <v>0</v>
      </c>
      <c r="E46" s="154">
        <v>4</v>
      </c>
      <c r="F46" s="154">
        <v>5</v>
      </c>
      <c r="G46" s="154">
        <v>7</v>
      </c>
      <c r="H46" s="154">
        <v>4</v>
      </c>
      <c r="I46" s="154">
        <v>0</v>
      </c>
      <c r="J46" s="154">
        <v>5</v>
      </c>
      <c r="K46" s="154">
        <v>0</v>
      </c>
      <c r="L46" s="154">
        <v>25</v>
      </c>
    </row>
    <row r="47" spans="1:12" x14ac:dyDescent="0.25">
      <c r="A47" s="119" t="s">
        <v>217</v>
      </c>
      <c r="B47" s="120" t="s">
        <v>220</v>
      </c>
      <c r="C47" s="155">
        <v>0</v>
      </c>
      <c r="D47" s="155">
        <v>3</v>
      </c>
      <c r="E47" s="155">
        <v>4</v>
      </c>
      <c r="F47" s="155">
        <v>4</v>
      </c>
      <c r="G47" s="155">
        <v>2</v>
      </c>
      <c r="H47" s="155">
        <v>1</v>
      </c>
      <c r="I47" s="155">
        <v>5</v>
      </c>
      <c r="J47" s="155">
        <v>3</v>
      </c>
      <c r="K47" s="155">
        <v>0</v>
      </c>
      <c r="L47" s="155">
        <v>22</v>
      </c>
    </row>
    <row r="48" spans="1:12" x14ac:dyDescent="0.25">
      <c r="A48" s="117" t="s">
        <v>217</v>
      </c>
      <c r="B48" s="118" t="s">
        <v>221</v>
      </c>
      <c r="C48" s="154">
        <v>0</v>
      </c>
      <c r="D48" s="154">
        <v>0</v>
      </c>
      <c r="E48" s="154">
        <v>7</v>
      </c>
      <c r="F48" s="154">
        <v>7</v>
      </c>
      <c r="G48" s="154">
        <v>8</v>
      </c>
      <c r="H48" s="154">
        <v>0</v>
      </c>
      <c r="I48" s="154">
        <v>0</v>
      </c>
      <c r="J48" s="154">
        <v>4</v>
      </c>
      <c r="K48" s="154">
        <v>0</v>
      </c>
      <c r="L48" s="154">
        <v>26</v>
      </c>
    </row>
    <row r="49" spans="1:12" x14ac:dyDescent="0.25">
      <c r="A49" s="119" t="s">
        <v>222</v>
      </c>
      <c r="B49" s="120" t="s">
        <v>223</v>
      </c>
      <c r="C49" s="155">
        <v>0</v>
      </c>
      <c r="D49" s="155">
        <v>0</v>
      </c>
      <c r="E49" s="155">
        <v>0</v>
      </c>
      <c r="F49" s="155">
        <v>2</v>
      </c>
      <c r="G49" s="155">
        <v>1</v>
      </c>
      <c r="H49" s="155">
        <v>9</v>
      </c>
      <c r="I49" s="155">
        <v>5</v>
      </c>
      <c r="J49" s="155">
        <v>5</v>
      </c>
      <c r="K49" s="155">
        <v>0</v>
      </c>
      <c r="L49" s="155">
        <v>22</v>
      </c>
    </row>
    <row r="50" spans="1:12" x14ac:dyDescent="0.25">
      <c r="A50" s="117" t="s">
        <v>222</v>
      </c>
      <c r="B50" s="118" t="s">
        <v>224</v>
      </c>
      <c r="C50" s="154">
        <v>1</v>
      </c>
      <c r="D50" s="154">
        <v>2</v>
      </c>
      <c r="E50" s="154">
        <v>4</v>
      </c>
      <c r="F50" s="154">
        <v>10</v>
      </c>
      <c r="G50" s="154">
        <v>3</v>
      </c>
      <c r="H50" s="154">
        <v>3</v>
      </c>
      <c r="I50" s="154">
        <v>2</v>
      </c>
      <c r="J50" s="154">
        <v>3</v>
      </c>
      <c r="K50" s="154">
        <v>0</v>
      </c>
      <c r="L50" s="154">
        <v>28</v>
      </c>
    </row>
    <row r="51" spans="1:12" x14ac:dyDescent="0.25">
      <c r="A51" s="119" t="s">
        <v>222</v>
      </c>
      <c r="B51" s="120" t="s">
        <v>225</v>
      </c>
      <c r="C51" s="155">
        <v>0</v>
      </c>
      <c r="D51" s="155">
        <v>0</v>
      </c>
      <c r="E51" s="155">
        <v>3</v>
      </c>
      <c r="F51" s="155">
        <v>10</v>
      </c>
      <c r="G51" s="155">
        <v>7</v>
      </c>
      <c r="H51" s="155">
        <v>4</v>
      </c>
      <c r="I51" s="155">
        <v>0</v>
      </c>
      <c r="J51" s="155">
        <v>5</v>
      </c>
      <c r="K51" s="155">
        <v>0</v>
      </c>
      <c r="L51" s="155">
        <v>29</v>
      </c>
    </row>
    <row r="52" spans="1:12" x14ac:dyDescent="0.25">
      <c r="A52" s="117" t="s">
        <v>222</v>
      </c>
      <c r="B52" s="118" t="s">
        <v>226</v>
      </c>
      <c r="C52" s="154">
        <v>0</v>
      </c>
      <c r="D52" s="154">
        <v>2</v>
      </c>
      <c r="E52" s="154">
        <v>6</v>
      </c>
      <c r="F52" s="154">
        <v>14</v>
      </c>
      <c r="G52" s="154">
        <v>7</v>
      </c>
      <c r="H52" s="154">
        <v>7</v>
      </c>
      <c r="I52" s="154">
        <v>1</v>
      </c>
      <c r="J52" s="154">
        <v>7</v>
      </c>
      <c r="K52" s="154">
        <v>0</v>
      </c>
      <c r="L52" s="154">
        <v>44</v>
      </c>
    </row>
    <row r="53" spans="1:12" x14ac:dyDescent="0.25">
      <c r="A53" s="119" t="s">
        <v>222</v>
      </c>
      <c r="B53" s="120" t="s">
        <v>227</v>
      </c>
      <c r="C53" s="155">
        <v>27</v>
      </c>
      <c r="D53" s="155">
        <v>4</v>
      </c>
      <c r="E53" s="155">
        <v>2</v>
      </c>
      <c r="F53" s="155">
        <v>2</v>
      </c>
      <c r="G53" s="155">
        <v>0</v>
      </c>
      <c r="H53" s="155">
        <v>0</v>
      </c>
      <c r="I53" s="155">
        <v>0</v>
      </c>
      <c r="J53" s="155">
        <v>1</v>
      </c>
      <c r="K53" s="155">
        <v>0</v>
      </c>
      <c r="L53" s="155">
        <v>36</v>
      </c>
    </row>
    <row r="54" spans="1:12" x14ac:dyDescent="0.25">
      <c r="A54" s="117" t="s">
        <v>228</v>
      </c>
      <c r="B54" s="118" t="s">
        <v>229</v>
      </c>
      <c r="C54" s="154">
        <v>0</v>
      </c>
      <c r="D54" s="154">
        <v>0</v>
      </c>
      <c r="E54" s="154">
        <v>0</v>
      </c>
      <c r="F54" s="154">
        <v>16</v>
      </c>
      <c r="G54" s="154">
        <v>1</v>
      </c>
      <c r="H54" s="154">
        <v>2</v>
      </c>
      <c r="I54" s="154">
        <v>0</v>
      </c>
      <c r="J54" s="154">
        <v>3</v>
      </c>
      <c r="K54" s="154">
        <v>2</v>
      </c>
      <c r="L54" s="154">
        <v>24</v>
      </c>
    </row>
    <row r="55" spans="1:12" x14ac:dyDescent="0.25">
      <c r="A55" s="119" t="s">
        <v>230</v>
      </c>
      <c r="B55" s="120" t="s">
        <v>231</v>
      </c>
      <c r="C55" s="155">
        <v>0</v>
      </c>
      <c r="D55" s="155">
        <v>0</v>
      </c>
      <c r="E55" s="155">
        <v>0</v>
      </c>
      <c r="F55" s="155">
        <v>3</v>
      </c>
      <c r="G55" s="155">
        <v>2</v>
      </c>
      <c r="H55" s="155">
        <v>0</v>
      </c>
      <c r="I55" s="155">
        <v>0</v>
      </c>
      <c r="J55" s="155">
        <v>4</v>
      </c>
      <c r="K55" s="155">
        <v>1</v>
      </c>
      <c r="L55" s="155">
        <v>10</v>
      </c>
    </row>
    <row r="56" spans="1:12" x14ac:dyDescent="0.25">
      <c r="A56" s="117" t="s">
        <v>232</v>
      </c>
      <c r="B56" s="118" t="s">
        <v>233</v>
      </c>
      <c r="C56" s="154">
        <v>0</v>
      </c>
      <c r="D56" s="154">
        <v>0</v>
      </c>
      <c r="E56" s="154">
        <v>0</v>
      </c>
      <c r="F56" s="154">
        <v>0</v>
      </c>
      <c r="G56" s="154">
        <v>10</v>
      </c>
      <c r="H56" s="154">
        <v>6</v>
      </c>
      <c r="I56" s="154">
        <v>0</v>
      </c>
      <c r="J56" s="154">
        <v>4</v>
      </c>
      <c r="K56" s="154">
        <v>0</v>
      </c>
      <c r="L56" s="154">
        <v>20</v>
      </c>
    </row>
    <row r="57" spans="1:12" x14ac:dyDescent="0.25">
      <c r="A57" s="119" t="s">
        <v>232</v>
      </c>
      <c r="B57" s="120" t="s">
        <v>234</v>
      </c>
      <c r="C57" s="155">
        <v>0</v>
      </c>
      <c r="D57" s="155">
        <v>0</v>
      </c>
      <c r="E57" s="155">
        <v>1</v>
      </c>
      <c r="F57" s="155">
        <v>1</v>
      </c>
      <c r="G57" s="155">
        <v>4</v>
      </c>
      <c r="H57" s="155">
        <v>6</v>
      </c>
      <c r="I57" s="155">
        <v>0</v>
      </c>
      <c r="J57" s="155">
        <v>1</v>
      </c>
      <c r="K57" s="155">
        <v>0</v>
      </c>
      <c r="L57" s="155">
        <v>13</v>
      </c>
    </row>
    <row r="58" spans="1:12" x14ac:dyDescent="0.25">
      <c r="A58" s="117" t="s">
        <v>232</v>
      </c>
      <c r="B58" s="118" t="s">
        <v>235</v>
      </c>
      <c r="C58" s="154">
        <v>1</v>
      </c>
      <c r="D58" s="154">
        <v>0</v>
      </c>
      <c r="E58" s="154">
        <v>3</v>
      </c>
      <c r="F58" s="154">
        <v>1</v>
      </c>
      <c r="G58" s="154">
        <v>4</v>
      </c>
      <c r="H58" s="154">
        <v>1</v>
      </c>
      <c r="I58" s="154">
        <v>1</v>
      </c>
      <c r="J58" s="154">
        <v>1</v>
      </c>
      <c r="K58" s="154">
        <v>0</v>
      </c>
      <c r="L58" s="154">
        <v>12</v>
      </c>
    </row>
    <row r="59" spans="1:12" x14ac:dyDescent="0.25">
      <c r="A59" s="119" t="s">
        <v>232</v>
      </c>
      <c r="B59" s="120" t="s">
        <v>236</v>
      </c>
      <c r="C59" s="155">
        <v>0</v>
      </c>
      <c r="D59" s="155">
        <v>1</v>
      </c>
      <c r="E59" s="155">
        <v>0</v>
      </c>
      <c r="F59" s="155">
        <v>2</v>
      </c>
      <c r="G59" s="155">
        <v>8</v>
      </c>
      <c r="H59" s="155">
        <v>3</v>
      </c>
      <c r="I59" s="155">
        <v>1</v>
      </c>
      <c r="J59" s="155">
        <v>3</v>
      </c>
      <c r="K59" s="155">
        <v>0</v>
      </c>
      <c r="L59" s="155">
        <v>18</v>
      </c>
    </row>
    <row r="60" spans="1:12" x14ac:dyDescent="0.25">
      <c r="A60" s="117" t="s">
        <v>232</v>
      </c>
      <c r="B60" s="118" t="s">
        <v>237</v>
      </c>
      <c r="C60" s="154">
        <v>0</v>
      </c>
      <c r="D60" s="154">
        <v>1</v>
      </c>
      <c r="E60" s="154">
        <v>5</v>
      </c>
      <c r="F60" s="154">
        <v>6</v>
      </c>
      <c r="G60" s="154">
        <v>8</v>
      </c>
      <c r="H60" s="154">
        <v>0</v>
      </c>
      <c r="I60" s="154">
        <v>3</v>
      </c>
      <c r="J60" s="154">
        <v>4</v>
      </c>
      <c r="K60" s="154">
        <v>0</v>
      </c>
      <c r="L60" s="154">
        <v>27</v>
      </c>
    </row>
    <row r="61" spans="1:12" x14ac:dyDescent="0.25">
      <c r="A61" s="119" t="s">
        <v>232</v>
      </c>
      <c r="B61" s="120" t="s">
        <v>238</v>
      </c>
      <c r="C61" s="155">
        <v>0</v>
      </c>
      <c r="D61" s="155">
        <v>0</v>
      </c>
      <c r="E61" s="155">
        <v>3</v>
      </c>
      <c r="F61" s="155">
        <v>7</v>
      </c>
      <c r="G61" s="155">
        <v>3</v>
      </c>
      <c r="H61" s="155">
        <v>1</v>
      </c>
      <c r="I61" s="155">
        <v>0</v>
      </c>
      <c r="J61" s="155">
        <v>2</v>
      </c>
      <c r="K61" s="155">
        <v>0</v>
      </c>
      <c r="L61" s="155">
        <v>16</v>
      </c>
    </row>
    <row r="62" spans="1:12" x14ac:dyDescent="0.25">
      <c r="A62" s="117" t="s">
        <v>232</v>
      </c>
      <c r="B62" s="118" t="s">
        <v>239</v>
      </c>
      <c r="C62" s="154">
        <v>1</v>
      </c>
      <c r="D62" s="154">
        <v>0</v>
      </c>
      <c r="E62" s="154">
        <v>0</v>
      </c>
      <c r="F62" s="154">
        <v>6</v>
      </c>
      <c r="G62" s="154">
        <v>5</v>
      </c>
      <c r="H62" s="154">
        <v>0</v>
      </c>
      <c r="I62" s="154">
        <v>1</v>
      </c>
      <c r="J62" s="154">
        <v>2</v>
      </c>
      <c r="K62" s="154">
        <v>0</v>
      </c>
      <c r="L62" s="154">
        <v>15</v>
      </c>
    </row>
    <row r="63" spans="1:12" x14ac:dyDescent="0.25">
      <c r="A63" s="119" t="s">
        <v>232</v>
      </c>
      <c r="B63" s="120" t="s">
        <v>240</v>
      </c>
      <c r="C63" s="155">
        <v>0</v>
      </c>
      <c r="D63" s="155">
        <v>1</v>
      </c>
      <c r="E63" s="155">
        <v>1</v>
      </c>
      <c r="F63" s="155">
        <v>6</v>
      </c>
      <c r="G63" s="155">
        <v>1</v>
      </c>
      <c r="H63" s="155">
        <v>0</v>
      </c>
      <c r="I63" s="155">
        <v>1</v>
      </c>
      <c r="J63" s="155">
        <v>0</v>
      </c>
      <c r="K63" s="155">
        <v>0</v>
      </c>
      <c r="L63" s="155">
        <v>10</v>
      </c>
    </row>
    <row r="64" spans="1:12" x14ac:dyDescent="0.25">
      <c r="A64" s="117" t="s">
        <v>232</v>
      </c>
      <c r="B64" s="118" t="s">
        <v>241</v>
      </c>
      <c r="C64" s="154">
        <v>0</v>
      </c>
      <c r="D64" s="154">
        <v>0</v>
      </c>
      <c r="E64" s="154">
        <v>0</v>
      </c>
      <c r="F64" s="154">
        <v>6</v>
      </c>
      <c r="G64" s="154">
        <v>14</v>
      </c>
      <c r="H64" s="154">
        <v>16</v>
      </c>
      <c r="I64" s="154">
        <v>4</v>
      </c>
      <c r="J64" s="154">
        <v>7</v>
      </c>
      <c r="K64" s="154">
        <v>0</v>
      </c>
      <c r="L64" s="154">
        <v>47</v>
      </c>
    </row>
    <row r="65" spans="1:12" x14ac:dyDescent="0.25">
      <c r="A65" s="119" t="s">
        <v>232</v>
      </c>
      <c r="B65" s="120" t="s">
        <v>242</v>
      </c>
      <c r="C65" s="155">
        <v>0</v>
      </c>
      <c r="D65" s="155">
        <v>0</v>
      </c>
      <c r="E65" s="155">
        <v>0</v>
      </c>
      <c r="F65" s="155">
        <v>0</v>
      </c>
      <c r="G65" s="155">
        <v>17</v>
      </c>
      <c r="H65" s="155">
        <v>0</v>
      </c>
      <c r="I65" s="155">
        <v>4</v>
      </c>
      <c r="J65" s="155">
        <v>3</v>
      </c>
      <c r="K65" s="155">
        <v>0</v>
      </c>
      <c r="L65" s="155">
        <v>24</v>
      </c>
    </row>
    <row r="66" spans="1:12" x14ac:dyDescent="0.25">
      <c r="A66" s="117" t="s">
        <v>232</v>
      </c>
      <c r="B66" s="118" t="s">
        <v>243</v>
      </c>
      <c r="C66" s="154">
        <v>0</v>
      </c>
      <c r="D66" s="154">
        <v>0</v>
      </c>
      <c r="E66" s="154">
        <v>1</v>
      </c>
      <c r="F66" s="154">
        <v>4</v>
      </c>
      <c r="G66" s="154">
        <v>3</v>
      </c>
      <c r="H66" s="154">
        <v>1</v>
      </c>
      <c r="I66" s="154">
        <v>0</v>
      </c>
      <c r="J66" s="154">
        <v>2</v>
      </c>
      <c r="K66" s="154">
        <v>1</v>
      </c>
      <c r="L66" s="154">
        <v>12</v>
      </c>
    </row>
    <row r="67" spans="1:12" x14ac:dyDescent="0.25">
      <c r="A67" s="119" t="s">
        <v>232</v>
      </c>
      <c r="B67" s="120" t="s">
        <v>244</v>
      </c>
      <c r="C67" s="155">
        <v>0</v>
      </c>
      <c r="D67" s="155">
        <v>3</v>
      </c>
      <c r="E67" s="155">
        <v>7</v>
      </c>
      <c r="F67" s="155">
        <v>8</v>
      </c>
      <c r="G67" s="155">
        <v>9</v>
      </c>
      <c r="H67" s="155">
        <v>0</v>
      </c>
      <c r="I67" s="155">
        <v>5</v>
      </c>
      <c r="J67" s="155">
        <v>0</v>
      </c>
      <c r="K67" s="155">
        <v>0</v>
      </c>
      <c r="L67" s="155">
        <v>32</v>
      </c>
    </row>
    <row r="68" spans="1:12" x14ac:dyDescent="0.25">
      <c r="A68" s="117" t="s">
        <v>232</v>
      </c>
      <c r="B68" s="118" t="s">
        <v>245</v>
      </c>
      <c r="C68" s="154">
        <v>0</v>
      </c>
      <c r="D68" s="154">
        <v>0</v>
      </c>
      <c r="E68" s="154">
        <v>1</v>
      </c>
      <c r="F68" s="154">
        <v>4</v>
      </c>
      <c r="G68" s="154">
        <v>10</v>
      </c>
      <c r="H68" s="154">
        <v>5</v>
      </c>
      <c r="I68" s="154">
        <v>1</v>
      </c>
      <c r="J68" s="154">
        <v>3</v>
      </c>
      <c r="K68" s="154">
        <v>0</v>
      </c>
      <c r="L68" s="154">
        <v>24</v>
      </c>
    </row>
    <row r="69" spans="1:12" x14ac:dyDescent="0.25">
      <c r="A69" s="119" t="s">
        <v>232</v>
      </c>
      <c r="B69" s="120" t="s">
        <v>246</v>
      </c>
      <c r="C69" s="155">
        <v>0</v>
      </c>
      <c r="D69" s="155">
        <v>2</v>
      </c>
      <c r="E69" s="155">
        <v>2</v>
      </c>
      <c r="F69" s="155">
        <v>3</v>
      </c>
      <c r="G69" s="155">
        <v>5</v>
      </c>
      <c r="H69" s="155">
        <v>0</v>
      </c>
      <c r="I69" s="155">
        <v>0</v>
      </c>
      <c r="J69" s="155">
        <v>0</v>
      </c>
      <c r="K69" s="155">
        <v>0</v>
      </c>
      <c r="L69" s="155">
        <v>12</v>
      </c>
    </row>
    <row r="70" spans="1:12" x14ac:dyDescent="0.25">
      <c r="A70" s="117" t="s">
        <v>232</v>
      </c>
      <c r="B70" s="118" t="s">
        <v>247</v>
      </c>
      <c r="C70" s="154">
        <v>0</v>
      </c>
      <c r="D70" s="154">
        <v>0</v>
      </c>
      <c r="E70" s="154">
        <v>2</v>
      </c>
      <c r="F70" s="154">
        <v>6</v>
      </c>
      <c r="G70" s="154">
        <v>11</v>
      </c>
      <c r="H70" s="154">
        <v>4</v>
      </c>
      <c r="I70" s="154">
        <v>1</v>
      </c>
      <c r="J70" s="154">
        <v>7</v>
      </c>
      <c r="K70" s="154">
        <v>4</v>
      </c>
      <c r="L70" s="154">
        <v>35</v>
      </c>
    </row>
    <row r="71" spans="1:12" x14ac:dyDescent="0.25">
      <c r="A71" s="119" t="s">
        <v>232</v>
      </c>
      <c r="B71" s="120" t="s">
        <v>248</v>
      </c>
      <c r="C71" s="155">
        <v>0</v>
      </c>
      <c r="D71" s="155">
        <v>0</v>
      </c>
      <c r="E71" s="155">
        <v>10</v>
      </c>
      <c r="F71" s="155">
        <v>4</v>
      </c>
      <c r="G71" s="155">
        <v>0</v>
      </c>
      <c r="H71" s="155">
        <v>0</v>
      </c>
      <c r="I71" s="155">
        <v>0</v>
      </c>
      <c r="J71" s="155">
        <v>0</v>
      </c>
      <c r="K71" s="155">
        <v>0</v>
      </c>
      <c r="L71" s="155">
        <v>14</v>
      </c>
    </row>
    <row r="72" spans="1:12" x14ac:dyDescent="0.25">
      <c r="A72" s="117" t="s">
        <v>232</v>
      </c>
      <c r="B72" s="118" t="s">
        <v>249</v>
      </c>
      <c r="C72" s="154">
        <v>1</v>
      </c>
      <c r="D72" s="154">
        <v>1</v>
      </c>
      <c r="E72" s="154">
        <v>0</v>
      </c>
      <c r="F72" s="154">
        <v>11</v>
      </c>
      <c r="G72" s="154">
        <v>13</v>
      </c>
      <c r="H72" s="154">
        <v>0</v>
      </c>
      <c r="I72" s="154">
        <v>1</v>
      </c>
      <c r="J72" s="154">
        <v>3</v>
      </c>
      <c r="K72" s="154">
        <v>0</v>
      </c>
      <c r="L72" s="154">
        <v>30</v>
      </c>
    </row>
    <row r="73" spans="1:12" x14ac:dyDescent="0.25">
      <c r="A73" s="119" t="s">
        <v>232</v>
      </c>
      <c r="B73" s="120" t="s">
        <v>250</v>
      </c>
      <c r="C73" s="155">
        <v>0</v>
      </c>
      <c r="D73" s="155">
        <v>0</v>
      </c>
      <c r="E73" s="155">
        <v>5</v>
      </c>
      <c r="F73" s="155">
        <v>6</v>
      </c>
      <c r="G73" s="155">
        <v>6</v>
      </c>
      <c r="H73" s="155">
        <v>0</v>
      </c>
      <c r="I73" s="155">
        <v>1</v>
      </c>
      <c r="J73" s="155">
        <v>4</v>
      </c>
      <c r="K73" s="155">
        <v>0</v>
      </c>
      <c r="L73" s="155">
        <v>22</v>
      </c>
    </row>
    <row r="74" spans="1:12" x14ac:dyDescent="0.25">
      <c r="A74" s="117" t="s">
        <v>251</v>
      </c>
      <c r="B74" s="118" t="s">
        <v>252</v>
      </c>
      <c r="C74" s="154">
        <v>0</v>
      </c>
      <c r="D74" s="154">
        <v>0</v>
      </c>
      <c r="E74" s="154">
        <v>5</v>
      </c>
      <c r="F74" s="154">
        <v>17</v>
      </c>
      <c r="G74" s="154">
        <v>1</v>
      </c>
      <c r="H74" s="154">
        <v>1</v>
      </c>
      <c r="I74" s="154">
        <v>0</v>
      </c>
      <c r="J74" s="154">
        <v>0</v>
      </c>
      <c r="K74" s="154">
        <v>0</v>
      </c>
      <c r="L74" s="154">
        <v>24</v>
      </c>
    </row>
    <row r="75" spans="1:12" x14ac:dyDescent="0.25">
      <c r="A75" s="119" t="s">
        <v>251</v>
      </c>
      <c r="B75" s="120" t="s">
        <v>253</v>
      </c>
      <c r="C75" s="155">
        <v>0</v>
      </c>
      <c r="D75" s="155">
        <v>0</v>
      </c>
      <c r="E75" s="155">
        <v>0</v>
      </c>
      <c r="F75" s="155">
        <v>1</v>
      </c>
      <c r="G75" s="155">
        <v>3</v>
      </c>
      <c r="H75" s="155">
        <v>7</v>
      </c>
      <c r="I75" s="155">
        <v>0</v>
      </c>
      <c r="J75" s="155">
        <v>5</v>
      </c>
      <c r="K75" s="155">
        <v>0</v>
      </c>
      <c r="L75" s="155">
        <v>16</v>
      </c>
    </row>
    <row r="76" spans="1:12" x14ac:dyDescent="0.25">
      <c r="A76" s="117" t="s">
        <v>251</v>
      </c>
      <c r="B76" s="118" t="s">
        <v>254</v>
      </c>
      <c r="C76" s="154">
        <v>0</v>
      </c>
      <c r="D76" s="154">
        <v>0</v>
      </c>
      <c r="E76" s="154">
        <v>0</v>
      </c>
      <c r="F76" s="154">
        <v>15</v>
      </c>
      <c r="G76" s="154">
        <v>0</v>
      </c>
      <c r="H76" s="154">
        <v>0</v>
      </c>
      <c r="I76" s="154">
        <v>0</v>
      </c>
      <c r="J76" s="154">
        <v>0</v>
      </c>
      <c r="K76" s="154">
        <v>0</v>
      </c>
      <c r="L76" s="154">
        <v>15</v>
      </c>
    </row>
    <row r="77" spans="1:12" x14ac:dyDescent="0.25">
      <c r="A77" s="119" t="s">
        <v>251</v>
      </c>
      <c r="B77" s="120" t="s">
        <v>255</v>
      </c>
      <c r="C77" s="155">
        <v>0</v>
      </c>
      <c r="D77" s="155">
        <v>0</v>
      </c>
      <c r="E77" s="155">
        <v>0</v>
      </c>
      <c r="F77" s="155">
        <v>16</v>
      </c>
      <c r="G77" s="155">
        <v>7</v>
      </c>
      <c r="H77" s="155">
        <v>1</v>
      </c>
      <c r="I77" s="155">
        <v>0</v>
      </c>
      <c r="J77" s="155">
        <v>6</v>
      </c>
      <c r="K77" s="155">
        <v>0</v>
      </c>
      <c r="L77" s="155">
        <v>30</v>
      </c>
    </row>
    <row r="78" spans="1:12" x14ac:dyDescent="0.25">
      <c r="A78" s="117" t="s">
        <v>251</v>
      </c>
      <c r="B78" s="118" t="s">
        <v>551</v>
      </c>
      <c r="C78" s="154">
        <v>0</v>
      </c>
      <c r="D78" s="154">
        <v>0</v>
      </c>
      <c r="E78" s="154">
        <v>3</v>
      </c>
      <c r="F78" s="154">
        <v>5</v>
      </c>
      <c r="G78" s="154">
        <v>3</v>
      </c>
      <c r="H78" s="154">
        <v>2</v>
      </c>
      <c r="I78" s="154">
        <v>3</v>
      </c>
      <c r="J78" s="154">
        <v>1</v>
      </c>
      <c r="K78" s="154">
        <v>0</v>
      </c>
      <c r="L78" s="154">
        <v>17</v>
      </c>
    </row>
    <row r="79" spans="1:12" x14ac:dyDescent="0.25">
      <c r="A79" s="119" t="s">
        <v>251</v>
      </c>
      <c r="B79" s="120" t="s">
        <v>256</v>
      </c>
      <c r="C79" s="155">
        <v>0</v>
      </c>
      <c r="D79" s="155">
        <v>0</v>
      </c>
      <c r="E79" s="155">
        <v>3</v>
      </c>
      <c r="F79" s="155">
        <v>3</v>
      </c>
      <c r="G79" s="155">
        <v>1</v>
      </c>
      <c r="H79" s="155">
        <v>3</v>
      </c>
      <c r="I79" s="155">
        <v>2</v>
      </c>
      <c r="J79" s="155">
        <v>2</v>
      </c>
      <c r="K79" s="155">
        <v>1</v>
      </c>
      <c r="L79" s="155">
        <v>15</v>
      </c>
    </row>
    <row r="80" spans="1:12" x14ac:dyDescent="0.25">
      <c r="A80" s="117" t="s">
        <v>251</v>
      </c>
      <c r="B80" s="118" t="s">
        <v>257</v>
      </c>
      <c r="C80" s="154">
        <v>0</v>
      </c>
      <c r="D80" s="154">
        <v>0</v>
      </c>
      <c r="E80" s="154">
        <v>3</v>
      </c>
      <c r="F80" s="154">
        <v>6</v>
      </c>
      <c r="G80" s="154">
        <v>6</v>
      </c>
      <c r="H80" s="154">
        <v>8</v>
      </c>
      <c r="I80" s="154">
        <v>3</v>
      </c>
      <c r="J80" s="154">
        <v>2</v>
      </c>
      <c r="K80" s="154">
        <v>0</v>
      </c>
      <c r="L80" s="154">
        <v>28</v>
      </c>
    </row>
    <row r="81" spans="1:12" x14ac:dyDescent="0.25">
      <c r="A81" s="119" t="s">
        <v>251</v>
      </c>
      <c r="B81" s="120" t="s">
        <v>258</v>
      </c>
      <c r="C81" s="155">
        <v>0</v>
      </c>
      <c r="D81" s="155">
        <v>0</v>
      </c>
      <c r="E81" s="155">
        <v>0</v>
      </c>
      <c r="F81" s="155">
        <v>3</v>
      </c>
      <c r="G81" s="155">
        <v>2</v>
      </c>
      <c r="H81" s="155">
        <v>0</v>
      </c>
      <c r="I81" s="155">
        <v>0</v>
      </c>
      <c r="J81" s="155">
        <v>2</v>
      </c>
      <c r="K81" s="155">
        <v>8</v>
      </c>
      <c r="L81" s="155">
        <v>15</v>
      </c>
    </row>
    <row r="82" spans="1:12" x14ac:dyDescent="0.25">
      <c r="A82" s="117" t="s">
        <v>251</v>
      </c>
      <c r="B82" s="118" t="s">
        <v>259</v>
      </c>
      <c r="C82" s="154">
        <v>5</v>
      </c>
      <c r="D82" s="154">
        <v>0</v>
      </c>
      <c r="E82" s="154">
        <v>19</v>
      </c>
      <c r="F82" s="154">
        <v>0</v>
      </c>
      <c r="G82" s="154">
        <v>3</v>
      </c>
      <c r="H82" s="154">
        <v>0</v>
      </c>
      <c r="I82" s="154">
        <v>0</v>
      </c>
      <c r="J82" s="154">
        <v>2</v>
      </c>
      <c r="K82" s="154">
        <v>1</v>
      </c>
      <c r="L82" s="154">
        <v>30</v>
      </c>
    </row>
    <row r="83" spans="1:12" x14ac:dyDescent="0.25">
      <c r="A83" s="119" t="s">
        <v>251</v>
      </c>
      <c r="B83" s="120" t="s">
        <v>260</v>
      </c>
      <c r="C83" s="155">
        <v>0</v>
      </c>
      <c r="D83" s="155">
        <v>0</v>
      </c>
      <c r="E83" s="155">
        <v>0</v>
      </c>
      <c r="F83" s="155">
        <v>3</v>
      </c>
      <c r="G83" s="155">
        <v>0</v>
      </c>
      <c r="H83" s="155">
        <v>7</v>
      </c>
      <c r="I83" s="155">
        <v>2</v>
      </c>
      <c r="J83" s="155">
        <v>1</v>
      </c>
      <c r="K83" s="155">
        <v>1</v>
      </c>
      <c r="L83" s="155">
        <v>14</v>
      </c>
    </row>
    <row r="84" spans="1:12" x14ac:dyDescent="0.25">
      <c r="A84" s="117" t="s">
        <v>251</v>
      </c>
      <c r="B84" s="118" t="s">
        <v>261</v>
      </c>
      <c r="C84" s="154">
        <v>0</v>
      </c>
      <c r="D84" s="154">
        <v>0</v>
      </c>
      <c r="E84" s="154">
        <v>0</v>
      </c>
      <c r="F84" s="154">
        <v>10</v>
      </c>
      <c r="G84" s="154">
        <v>2</v>
      </c>
      <c r="H84" s="154">
        <v>2</v>
      </c>
      <c r="I84" s="154">
        <v>1</v>
      </c>
      <c r="J84" s="154">
        <v>0</v>
      </c>
      <c r="K84" s="154">
        <v>0</v>
      </c>
      <c r="L84" s="154">
        <v>15</v>
      </c>
    </row>
    <row r="85" spans="1:12" x14ac:dyDescent="0.25">
      <c r="A85" s="119" t="s">
        <v>251</v>
      </c>
      <c r="B85" s="120" t="s">
        <v>262</v>
      </c>
      <c r="C85" s="155">
        <v>4</v>
      </c>
      <c r="D85" s="155">
        <v>0</v>
      </c>
      <c r="E85" s="155">
        <v>4</v>
      </c>
      <c r="F85" s="155">
        <v>7</v>
      </c>
      <c r="G85" s="155">
        <v>5</v>
      </c>
      <c r="H85" s="155">
        <v>2</v>
      </c>
      <c r="I85" s="155">
        <v>4</v>
      </c>
      <c r="J85" s="155">
        <v>5</v>
      </c>
      <c r="K85" s="155">
        <v>1</v>
      </c>
      <c r="L85" s="155">
        <v>32</v>
      </c>
    </row>
    <row r="86" spans="1:12" x14ac:dyDescent="0.25">
      <c r="A86" s="117" t="s">
        <v>251</v>
      </c>
      <c r="B86" s="118" t="s">
        <v>263</v>
      </c>
      <c r="C86" s="154">
        <v>0</v>
      </c>
      <c r="D86" s="154">
        <v>0</v>
      </c>
      <c r="E86" s="154">
        <v>2</v>
      </c>
      <c r="F86" s="154">
        <v>12</v>
      </c>
      <c r="G86" s="154">
        <v>4</v>
      </c>
      <c r="H86" s="154">
        <v>3</v>
      </c>
      <c r="I86" s="154">
        <v>1</v>
      </c>
      <c r="J86" s="154">
        <v>4</v>
      </c>
      <c r="K86" s="154">
        <v>0</v>
      </c>
      <c r="L86" s="154">
        <v>26</v>
      </c>
    </row>
    <row r="87" spans="1:12" x14ac:dyDescent="0.25">
      <c r="A87" s="119" t="s">
        <v>251</v>
      </c>
      <c r="B87" s="120" t="s">
        <v>264</v>
      </c>
      <c r="C87" s="155">
        <v>0</v>
      </c>
      <c r="D87" s="155">
        <v>2</v>
      </c>
      <c r="E87" s="155">
        <v>2</v>
      </c>
      <c r="F87" s="155">
        <v>4</v>
      </c>
      <c r="G87" s="155">
        <v>2</v>
      </c>
      <c r="H87" s="155">
        <v>2</v>
      </c>
      <c r="I87" s="155">
        <v>0</v>
      </c>
      <c r="J87" s="155">
        <v>0</v>
      </c>
      <c r="K87" s="155">
        <v>0</v>
      </c>
      <c r="L87" s="155">
        <v>12</v>
      </c>
    </row>
    <row r="88" spans="1:12" x14ac:dyDescent="0.25">
      <c r="A88" s="117" t="s">
        <v>251</v>
      </c>
      <c r="B88" s="118" t="s">
        <v>265</v>
      </c>
      <c r="C88" s="154">
        <v>0</v>
      </c>
      <c r="D88" s="154">
        <v>0</v>
      </c>
      <c r="E88" s="154">
        <v>13</v>
      </c>
      <c r="F88" s="154">
        <v>0</v>
      </c>
      <c r="G88" s="154">
        <v>0</v>
      </c>
      <c r="H88" s="154">
        <v>0</v>
      </c>
      <c r="I88" s="154">
        <v>0</v>
      </c>
      <c r="J88" s="154">
        <v>0</v>
      </c>
      <c r="K88" s="154">
        <v>0</v>
      </c>
      <c r="L88" s="154">
        <v>13</v>
      </c>
    </row>
    <row r="89" spans="1:12" x14ac:dyDescent="0.25">
      <c r="A89" s="119" t="s">
        <v>251</v>
      </c>
      <c r="B89" s="120" t="s">
        <v>266</v>
      </c>
      <c r="C89" s="155">
        <v>0</v>
      </c>
      <c r="D89" s="155">
        <v>0</v>
      </c>
      <c r="E89" s="155">
        <v>0</v>
      </c>
      <c r="F89" s="155">
        <v>7</v>
      </c>
      <c r="G89" s="155">
        <v>2</v>
      </c>
      <c r="H89" s="155">
        <v>2</v>
      </c>
      <c r="I89" s="155">
        <v>2</v>
      </c>
      <c r="J89" s="155">
        <v>0</v>
      </c>
      <c r="K89" s="155">
        <v>0</v>
      </c>
      <c r="L89" s="155">
        <v>13</v>
      </c>
    </row>
    <row r="90" spans="1:12" x14ac:dyDescent="0.25">
      <c r="A90" s="117" t="s">
        <v>267</v>
      </c>
      <c r="B90" s="118" t="s">
        <v>268</v>
      </c>
      <c r="C90" s="154">
        <v>2</v>
      </c>
      <c r="D90" s="154">
        <v>0</v>
      </c>
      <c r="E90" s="154">
        <v>0</v>
      </c>
      <c r="F90" s="154">
        <v>0</v>
      </c>
      <c r="G90" s="154">
        <v>9</v>
      </c>
      <c r="H90" s="154">
        <v>3</v>
      </c>
      <c r="I90" s="154">
        <v>5</v>
      </c>
      <c r="J90" s="154">
        <v>1</v>
      </c>
      <c r="K90" s="154">
        <v>0</v>
      </c>
      <c r="L90" s="154">
        <v>20</v>
      </c>
    </row>
    <row r="91" spans="1:12" x14ac:dyDescent="0.25">
      <c r="A91" s="119" t="s">
        <v>267</v>
      </c>
      <c r="B91" s="120" t="s">
        <v>269</v>
      </c>
      <c r="C91" s="155">
        <v>0</v>
      </c>
      <c r="D91" s="155">
        <v>0</v>
      </c>
      <c r="E91" s="155">
        <v>3</v>
      </c>
      <c r="F91" s="155">
        <v>0</v>
      </c>
      <c r="G91" s="155">
        <v>11</v>
      </c>
      <c r="H91" s="155">
        <v>0</v>
      </c>
      <c r="I91" s="155">
        <v>0</v>
      </c>
      <c r="J91" s="155">
        <v>1</v>
      </c>
      <c r="K91" s="155">
        <v>0</v>
      </c>
      <c r="L91" s="155">
        <v>15</v>
      </c>
    </row>
    <row r="92" spans="1:12" x14ac:dyDescent="0.25">
      <c r="A92" s="117" t="s">
        <v>270</v>
      </c>
      <c r="B92" s="118" t="s">
        <v>552</v>
      </c>
      <c r="C92" s="154">
        <v>1</v>
      </c>
      <c r="D92" s="154">
        <v>14</v>
      </c>
      <c r="E92" s="154">
        <v>15</v>
      </c>
      <c r="F92" s="154">
        <v>5</v>
      </c>
      <c r="G92" s="154">
        <v>5</v>
      </c>
      <c r="H92" s="154">
        <v>1</v>
      </c>
      <c r="I92" s="154">
        <v>3</v>
      </c>
      <c r="J92" s="154">
        <v>9</v>
      </c>
      <c r="K92" s="154">
        <v>5</v>
      </c>
      <c r="L92" s="154">
        <v>58</v>
      </c>
    </row>
    <row r="93" spans="1:12" x14ac:dyDescent="0.25">
      <c r="A93" s="119" t="s">
        <v>270</v>
      </c>
      <c r="B93" s="120" t="s">
        <v>271</v>
      </c>
      <c r="C93" s="155">
        <v>0</v>
      </c>
      <c r="D93" s="155">
        <v>0</v>
      </c>
      <c r="E93" s="155">
        <v>0</v>
      </c>
      <c r="F93" s="155">
        <v>7</v>
      </c>
      <c r="G93" s="155">
        <v>2</v>
      </c>
      <c r="H93" s="155">
        <v>0</v>
      </c>
      <c r="I93" s="155">
        <v>0</v>
      </c>
      <c r="J93" s="155">
        <v>1</v>
      </c>
      <c r="K93" s="155">
        <v>0</v>
      </c>
      <c r="L93" s="155">
        <v>10</v>
      </c>
    </row>
    <row r="94" spans="1:12" x14ac:dyDescent="0.25">
      <c r="A94" s="117" t="s">
        <v>270</v>
      </c>
      <c r="B94" s="118" t="s">
        <v>272</v>
      </c>
      <c r="C94" s="154">
        <v>0</v>
      </c>
      <c r="D94" s="154">
        <v>0</v>
      </c>
      <c r="E94" s="154">
        <v>0</v>
      </c>
      <c r="F94" s="154">
        <v>10</v>
      </c>
      <c r="G94" s="154">
        <v>13</v>
      </c>
      <c r="H94" s="154">
        <v>4</v>
      </c>
      <c r="I94" s="154">
        <v>2</v>
      </c>
      <c r="J94" s="154">
        <v>3</v>
      </c>
      <c r="K94" s="154">
        <v>0</v>
      </c>
      <c r="L94" s="154">
        <v>32</v>
      </c>
    </row>
    <row r="95" spans="1:12" x14ac:dyDescent="0.25">
      <c r="A95" s="119" t="s">
        <v>273</v>
      </c>
      <c r="B95" s="120" t="s">
        <v>274</v>
      </c>
      <c r="C95" s="155">
        <v>0</v>
      </c>
      <c r="D95" s="155">
        <v>0</v>
      </c>
      <c r="E95" s="155">
        <v>7</v>
      </c>
      <c r="F95" s="155">
        <v>12</v>
      </c>
      <c r="G95" s="155">
        <v>6</v>
      </c>
      <c r="H95" s="155">
        <v>2</v>
      </c>
      <c r="I95" s="155">
        <v>1</v>
      </c>
      <c r="J95" s="155">
        <v>2</v>
      </c>
      <c r="K95" s="155">
        <v>0</v>
      </c>
      <c r="L95" s="155">
        <v>30</v>
      </c>
    </row>
    <row r="96" spans="1:12" x14ac:dyDescent="0.25">
      <c r="A96" s="117" t="s">
        <v>273</v>
      </c>
      <c r="B96" s="118" t="s">
        <v>275</v>
      </c>
      <c r="C96" s="154">
        <v>0</v>
      </c>
      <c r="D96" s="154">
        <v>0</v>
      </c>
      <c r="E96" s="154">
        <v>8</v>
      </c>
      <c r="F96" s="154">
        <v>6</v>
      </c>
      <c r="G96" s="154">
        <v>6</v>
      </c>
      <c r="H96" s="154">
        <v>1</v>
      </c>
      <c r="I96" s="154">
        <v>3</v>
      </c>
      <c r="J96" s="154">
        <v>4</v>
      </c>
      <c r="K96" s="154">
        <v>0</v>
      </c>
      <c r="L96" s="154">
        <v>28</v>
      </c>
    </row>
    <row r="97" spans="1:12" x14ac:dyDescent="0.25">
      <c r="A97" s="119" t="s">
        <v>273</v>
      </c>
      <c r="B97" s="120" t="s">
        <v>276</v>
      </c>
      <c r="C97" s="155">
        <v>0</v>
      </c>
      <c r="D97" s="155">
        <v>0</v>
      </c>
      <c r="E97" s="155">
        <v>2</v>
      </c>
      <c r="F97" s="155">
        <v>13</v>
      </c>
      <c r="G97" s="155">
        <v>1</v>
      </c>
      <c r="H97" s="155">
        <v>2</v>
      </c>
      <c r="I97" s="155">
        <v>0</v>
      </c>
      <c r="J97" s="155">
        <v>2</v>
      </c>
      <c r="K97" s="155">
        <v>0</v>
      </c>
      <c r="L97" s="155">
        <v>20</v>
      </c>
    </row>
    <row r="98" spans="1:12" x14ac:dyDescent="0.25">
      <c r="A98" s="117" t="s">
        <v>273</v>
      </c>
      <c r="B98" s="118" t="s">
        <v>277</v>
      </c>
      <c r="C98" s="154">
        <v>1</v>
      </c>
      <c r="D98" s="154">
        <v>1</v>
      </c>
      <c r="E98" s="154">
        <v>1</v>
      </c>
      <c r="F98" s="154">
        <v>17</v>
      </c>
      <c r="G98" s="154">
        <v>14</v>
      </c>
      <c r="H98" s="154">
        <v>4</v>
      </c>
      <c r="I98" s="154">
        <v>1</v>
      </c>
      <c r="J98" s="154">
        <v>4</v>
      </c>
      <c r="K98" s="154">
        <v>2</v>
      </c>
      <c r="L98" s="154">
        <v>45</v>
      </c>
    </row>
    <row r="99" spans="1:12" x14ac:dyDescent="0.25">
      <c r="A99" s="119" t="s">
        <v>273</v>
      </c>
      <c r="B99" s="120" t="s">
        <v>278</v>
      </c>
      <c r="C99" s="155">
        <v>0</v>
      </c>
      <c r="D99" s="155">
        <v>3</v>
      </c>
      <c r="E99" s="155">
        <v>10</v>
      </c>
      <c r="F99" s="155">
        <v>5</v>
      </c>
      <c r="G99" s="155">
        <v>4</v>
      </c>
      <c r="H99" s="155">
        <v>0</v>
      </c>
      <c r="I99" s="155">
        <v>1</v>
      </c>
      <c r="J99" s="155">
        <v>1</v>
      </c>
      <c r="K99" s="155">
        <v>0</v>
      </c>
      <c r="L99" s="155">
        <v>24</v>
      </c>
    </row>
    <row r="100" spans="1:12" x14ac:dyDescent="0.25">
      <c r="A100" s="117" t="s">
        <v>273</v>
      </c>
      <c r="B100" s="118" t="s">
        <v>279</v>
      </c>
      <c r="C100" s="154">
        <v>0</v>
      </c>
      <c r="D100" s="154">
        <v>0</v>
      </c>
      <c r="E100" s="154">
        <v>0</v>
      </c>
      <c r="F100" s="154">
        <v>0</v>
      </c>
      <c r="G100" s="154">
        <v>0</v>
      </c>
      <c r="H100" s="154">
        <v>0</v>
      </c>
      <c r="I100" s="154">
        <v>0</v>
      </c>
      <c r="J100" s="154">
        <v>0</v>
      </c>
      <c r="K100" s="154">
        <v>0</v>
      </c>
      <c r="L100" s="154">
        <v>0</v>
      </c>
    </row>
    <row r="101" spans="1:12" x14ac:dyDescent="0.25">
      <c r="A101" s="119" t="s">
        <v>273</v>
      </c>
      <c r="B101" s="120" t="s">
        <v>280</v>
      </c>
      <c r="C101" s="155">
        <v>0</v>
      </c>
      <c r="D101" s="155">
        <v>0</v>
      </c>
      <c r="E101" s="155">
        <v>6</v>
      </c>
      <c r="F101" s="155">
        <v>8</v>
      </c>
      <c r="G101" s="155">
        <v>3</v>
      </c>
      <c r="H101" s="155">
        <v>2</v>
      </c>
      <c r="I101" s="155">
        <v>3</v>
      </c>
      <c r="J101" s="155">
        <v>5</v>
      </c>
      <c r="K101" s="155">
        <v>0</v>
      </c>
      <c r="L101" s="155">
        <v>27</v>
      </c>
    </row>
    <row r="102" spans="1:12" x14ac:dyDescent="0.25">
      <c r="A102" s="117" t="s">
        <v>273</v>
      </c>
      <c r="B102" s="118" t="s">
        <v>281</v>
      </c>
      <c r="C102" s="154">
        <v>0</v>
      </c>
      <c r="D102" s="154">
        <v>0</v>
      </c>
      <c r="E102" s="154">
        <v>3</v>
      </c>
      <c r="F102" s="154">
        <v>5</v>
      </c>
      <c r="G102" s="154">
        <v>4</v>
      </c>
      <c r="H102" s="154">
        <v>2</v>
      </c>
      <c r="I102" s="154">
        <v>0</v>
      </c>
      <c r="J102" s="154">
        <v>0</v>
      </c>
      <c r="K102" s="154">
        <v>0</v>
      </c>
      <c r="L102" s="154">
        <v>14</v>
      </c>
    </row>
    <row r="103" spans="1:12" x14ac:dyDescent="0.25">
      <c r="A103" s="119" t="s">
        <v>273</v>
      </c>
      <c r="B103" s="120" t="s">
        <v>282</v>
      </c>
      <c r="C103" s="155">
        <v>0</v>
      </c>
      <c r="D103" s="155">
        <v>2</v>
      </c>
      <c r="E103" s="155">
        <v>7</v>
      </c>
      <c r="F103" s="155">
        <v>5</v>
      </c>
      <c r="G103" s="155">
        <v>4</v>
      </c>
      <c r="H103" s="155">
        <v>1</v>
      </c>
      <c r="I103" s="155">
        <v>0</v>
      </c>
      <c r="J103" s="155">
        <v>7</v>
      </c>
      <c r="K103" s="155">
        <v>0</v>
      </c>
      <c r="L103" s="155">
        <v>26</v>
      </c>
    </row>
    <row r="104" spans="1:12" x14ac:dyDescent="0.25">
      <c r="A104" s="117" t="s">
        <v>273</v>
      </c>
      <c r="B104" s="118" t="s">
        <v>283</v>
      </c>
      <c r="C104" s="154">
        <v>0</v>
      </c>
      <c r="D104" s="154">
        <v>0</v>
      </c>
      <c r="E104" s="154">
        <v>7</v>
      </c>
      <c r="F104" s="154">
        <v>14</v>
      </c>
      <c r="G104" s="154">
        <v>5</v>
      </c>
      <c r="H104" s="154">
        <v>2</v>
      </c>
      <c r="I104" s="154">
        <v>0</v>
      </c>
      <c r="J104" s="154">
        <v>5</v>
      </c>
      <c r="K104" s="154">
        <v>0</v>
      </c>
      <c r="L104" s="154">
        <v>33</v>
      </c>
    </row>
    <row r="105" spans="1:12" x14ac:dyDescent="0.25">
      <c r="A105" s="119" t="s">
        <v>273</v>
      </c>
      <c r="B105" s="120" t="s">
        <v>284</v>
      </c>
      <c r="C105" s="155">
        <v>0</v>
      </c>
      <c r="D105" s="155">
        <v>0</v>
      </c>
      <c r="E105" s="155">
        <v>2</v>
      </c>
      <c r="F105" s="155">
        <v>13</v>
      </c>
      <c r="G105" s="155">
        <v>11</v>
      </c>
      <c r="H105" s="155">
        <v>3</v>
      </c>
      <c r="I105" s="155">
        <v>0</v>
      </c>
      <c r="J105" s="155">
        <v>4</v>
      </c>
      <c r="K105" s="155">
        <v>0</v>
      </c>
      <c r="L105" s="155">
        <v>33</v>
      </c>
    </row>
    <row r="106" spans="1:12" x14ac:dyDescent="0.25">
      <c r="A106" s="117" t="s">
        <v>273</v>
      </c>
      <c r="B106" s="118" t="s">
        <v>285</v>
      </c>
      <c r="C106" s="154">
        <v>0</v>
      </c>
      <c r="D106" s="154">
        <v>0</v>
      </c>
      <c r="E106" s="154">
        <v>0</v>
      </c>
      <c r="F106" s="154">
        <v>3</v>
      </c>
      <c r="G106" s="154">
        <v>8</v>
      </c>
      <c r="H106" s="154">
        <v>3</v>
      </c>
      <c r="I106" s="154">
        <v>3</v>
      </c>
      <c r="J106" s="154">
        <v>2</v>
      </c>
      <c r="K106" s="154">
        <v>1</v>
      </c>
      <c r="L106" s="154">
        <v>20</v>
      </c>
    </row>
    <row r="107" spans="1:12" x14ac:dyDescent="0.25">
      <c r="A107" s="119" t="s">
        <v>273</v>
      </c>
      <c r="B107" s="120" t="s">
        <v>286</v>
      </c>
      <c r="C107" s="155">
        <v>0</v>
      </c>
      <c r="D107" s="155">
        <v>0</v>
      </c>
      <c r="E107" s="155">
        <v>0</v>
      </c>
      <c r="F107" s="155">
        <v>0</v>
      </c>
      <c r="G107" s="155">
        <v>0</v>
      </c>
      <c r="H107" s="155">
        <v>0</v>
      </c>
      <c r="I107" s="155">
        <v>0</v>
      </c>
      <c r="J107" s="155">
        <v>0</v>
      </c>
      <c r="K107" s="155">
        <v>18</v>
      </c>
      <c r="L107" s="155">
        <v>18</v>
      </c>
    </row>
    <row r="108" spans="1:12" x14ac:dyDescent="0.25">
      <c r="A108" s="117" t="s">
        <v>273</v>
      </c>
      <c r="B108" s="118" t="s">
        <v>287</v>
      </c>
      <c r="C108" s="154">
        <v>0</v>
      </c>
      <c r="D108" s="154">
        <v>0</v>
      </c>
      <c r="E108" s="154">
        <v>3</v>
      </c>
      <c r="F108" s="154">
        <v>15</v>
      </c>
      <c r="G108" s="154">
        <v>5</v>
      </c>
      <c r="H108" s="154">
        <v>1</v>
      </c>
      <c r="I108" s="154">
        <v>4</v>
      </c>
      <c r="J108" s="154">
        <v>8</v>
      </c>
      <c r="K108" s="154">
        <v>0</v>
      </c>
      <c r="L108" s="154">
        <v>36</v>
      </c>
    </row>
    <row r="109" spans="1:12" x14ac:dyDescent="0.25">
      <c r="A109" s="119" t="s">
        <v>288</v>
      </c>
      <c r="B109" s="120" t="s">
        <v>289</v>
      </c>
      <c r="C109" s="155">
        <v>0</v>
      </c>
      <c r="D109" s="155">
        <v>0</v>
      </c>
      <c r="E109" s="155">
        <v>0</v>
      </c>
      <c r="F109" s="155">
        <v>17</v>
      </c>
      <c r="G109" s="155">
        <v>0</v>
      </c>
      <c r="H109" s="155">
        <v>4</v>
      </c>
      <c r="I109" s="155">
        <v>2</v>
      </c>
      <c r="J109" s="155">
        <v>1</v>
      </c>
      <c r="K109" s="155">
        <v>0</v>
      </c>
      <c r="L109" s="155">
        <v>24</v>
      </c>
    </row>
    <row r="110" spans="1:12" x14ac:dyDescent="0.25">
      <c r="A110" s="117" t="s">
        <v>288</v>
      </c>
      <c r="B110" s="118" t="s">
        <v>290</v>
      </c>
      <c r="C110" s="154">
        <v>0</v>
      </c>
      <c r="D110" s="154">
        <v>0</v>
      </c>
      <c r="E110" s="154">
        <v>16</v>
      </c>
      <c r="F110" s="154">
        <v>5</v>
      </c>
      <c r="G110" s="154">
        <v>1</v>
      </c>
      <c r="H110" s="154">
        <v>2</v>
      </c>
      <c r="I110" s="154">
        <v>1</v>
      </c>
      <c r="J110" s="154">
        <v>1</v>
      </c>
      <c r="K110" s="154">
        <v>0</v>
      </c>
      <c r="L110" s="154">
        <v>26</v>
      </c>
    </row>
    <row r="111" spans="1:12" x14ac:dyDescent="0.25">
      <c r="A111" s="119" t="s">
        <v>288</v>
      </c>
      <c r="B111" s="120" t="s">
        <v>291</v>
      </c>
      <c r="C111" s="155">
        <v>0</v>
      </c>
      <c r="D111" s="155">
        <v>0</v>
      </c>
      <c r="E111" s="155">
        <v>5</v>
      </c>
      <c r="F111" s="155">
        <v>12</v>
      </c>
      <c r="G111" s="155">
        <v>0</v>
      </c>
      <c r="H111" s="155">
        <v>2</v>
      </c>
      <c r="I111" s="155">
        <v>0</v>
      </c>
      <c r="J111" s="155">
        <v>2</v>
      </c>
      <c r="K111" s="155">
        <v>0</v>
      </c>
      <c r="L111" s="155">
        <v>21</v>
      </c>
    </row>
    <row r="112" spans="1:12" x14ac:dyDescent="0.25">
      <c r="A112" s="117" t="s">
        <v>288</v>
      </c>
      <c r="B112" s="118" t="s">
        <v>292</v>
      </c>
      <c r="C112" s="154">
        <v>0</v>
      </c>
      <c r="D112" s="154">
        <v>0</v>
      </c>
      <c r="E112" s="154">
        <v>0</v>
      </c>
      <c r="F112" s="154">
        <v>0</v>
      </c>
      <c r="G112" s="154">
        <v>0</v>
      </c>
      <c r="H112" s="154">
        <v>0</v>
      </c>
      <c r="I112" s="154">
        <v>0</v>
      </c>
      <c r="J112" s="154">
        <v>0</v>
      </c>
      <c r="K112" s="154">
        <v>20</v>
      </c>
      <c r="L112" s="154">
        <v>20</v>
      </c>
    </row>
    <row r="113" spans="1:12" x14ac:dyDescent="0.25">
      <c r="A113" s="119" t="s">
        <v>288</v>
      </c>
      <c r="B113" s="120" t="s">
        <v>293</v>
      </c>
      <c r="C113" s="155">
        <v>1</v>
      </c>
      <c r="D113" s="155">
        <v>0</v>
      </c>
      <c r="E113" s="155">
        <v>2</v>
      </c>
      <c r="F113" s="155">
        <v>7</v>
      </c>
      <c r="G113" s="155">
        <v>3</v>
      </c>
      <c r="H113" s="155">
        <v>3</v>
      </c>
      <c r="I113" s="155">
        <v>0</v>
      </c>
      <c r="J113" s="155">
        <v>2</v>
      </c>
      <c r="K113" s="155">
        <v>1</v>
      </c>
      <c r="L113" s="155">
        <v>19</v>
      </c>
    </row>
    <row r="114" spans="1:12" x14ac:dyDescent="0.25">
      <c r="A114" s="117" t="s">
        <v>288</v>
      </c>
      <c r="B114" s="118" t="s">
        <v>294</v>
      </c>
      <c r="C114" s="154">
        <v>1</v>
      </c>
      <c r="D114" s="154">
        <v>0</v>
      </c>
      <c r="E114" s="154">
        <v>2</v>
      </c>
      <c r="F114" s="154">
        <v>5</v>
      </c>
      <c r="G114" s="154">
        <v>3</v>
      </c>
      <c r="H114" s="154">
        <v>2</v>
      </c>
      <c r="I114" s="154">
        <v>0</v>
      </c>
      <c r="J114" s="154">
        <v>3</v>
      </c>
      <c r="K114" s="154">
        <v>1</v>
      </c>
      <c r="L114" s="154">
        <v>17</v>
      </c>
    </row>
    <row r="115" spans="1:12" x14ac:dyDescent="0.25">
      <c r="A115" s="119" t="s">
        <v>288</v>
      </c>
      <c r="B115" s="120" t="s">
        <v>295</v>
      </c>
      <c r="C115" s="155">
        <v>0</v>
      </c>
      <c r="D115" s="155">
        <v>0</v>
      </c>
      <c r="E115" s="155">
        <v>2</v>
      </c>
      <c r="F115" s="155">
        <v>12</v>
      </c>
      <c r="G115" s="155">
        <v>0</v>
      </c>
      <c r="H115" s="155">
        <v>7</v>
      </c>
      <c r="I115" s="155">
        <v>3</v>
      </c>
      <c r="J115" s="155">
        <v>0</v>
      </c>
      <c r="K115" s="155">
        <v>0</v>
      </c>
      <c r="L115" s="155">
        <v>24</v>
      </c>
    </row>
    <row r="116" spans="1:12" x14ac:dyDescent="0.25">
      <c r="A116" s="117" t="s">
        <v>296</v>
      </c>
      <c r="B116" s="118" t="s">
        <v>297</v>
      </c>
      <c r="C116" s="154">
        <v>0</v>
      </c>
      <c r="D116" s="154">
        <v>3</v>
      </c>
      <c r="E116" s="154">
        <v>4</v>
      </c>
      <c r="F116" s="154">
        <v>5</v>
      </c>
      <c r="G116" s="154">
        <v>7</v>
      </c>
      <c r="H116" s="154">
        <v>3</v>
      </c>
      <c r="I116" s="154">
        <v>0</v>
      </c>
      <c r="J116" s="154">
        <v>1</v>
      </c>
      <c r="K116" s="154">
        <v>0</v>
      </c>
      <c r="L116" s="154">
        <v>23</v>
      </c>
    </row>
    <row r="117" spans="1:12" x14ac:dyDescent="0.25">
      <c r="A117" s="119" t="s">
        <v>296</v>
      </c>
      <c r="B117" s="120" t="s">
        <v>298</v>
      </c>
      <c r="C117" s="155">
        <v>0</v>
      </c>
      <c r="D117" s="155">
        <v>0</v>
      </c>
      <c r="E117" s="155">
        <v>1</v>
      </c>
      <c r="F117" s="155">
        <v>7</v>
      </c>
      <c r="G117" s="155">
        <v>11</v>
      </c>
      <c r="H117" s="155">
        <v>1</v>
      </c>
      <c r="I117" s="155">
        <v>0</v>
      </c>
      <c r="J117" s="155">
        <v>0</v>
      </c>
      <c r="K117" s="155">
        <v>0</v>
      </c>
      <c r="L117" s="155">
        <v>20</v>
      </c>
    </row>
    <row r="118" spans="1:12" x14ac:dyDescent="0.25">
      <c r="A118" s="117" t="s">
        <v>296</v>
      </c>
      <c r="B118" s="118" t="s">
        <v>299</v>
      </c>
      <c r="C118" s="154">
        <v>0</v>
      </c>
      <c r="D118" s="154">
        <v>2</v>
      </c>
      <c r="E118" s="154">
        <v>0</v>
      </c>
      <c r="F118" s="154">
        <v>0</v>
      </c>
      <c r="G118" s="154">
        <v>0</v>
      </c>
      <c r="H118" s="154">
        <v>0</v>
      </c>
      <c r="I118" s="154">
        <v>0</v>
      </c>
      <c r="J118" s="154">
        <v>0</v>
      </c>
      <c r="K118" s="154">
        <v>0</v>
      </c>
      <c r="L118" s="154">
        <v>2</v>
      </c>
    </row>
    <row r="119" spans="1:12" x14ac:dyDescent="0.25">
      <c r="A119" s="119" t="s">
        <v>296</v>
      </c>
      <c r="B119" s="120" t="s">
        <v>300</v>
      </c>
      <c r="C119" s="155">
        <v>1</v>
      </c>
      <c r="D119" s="155">
        <v>0</v>
      </c>
      <c r="E119" s="155">
        <v>4</v>
      </c>
      <c r="F119" s="155">
        <v>5</v>
      </c>
      <c r="G119" s="155">
        <v>2</v>
      </c>
      <c r="H119" s="155">
        <v>1</v>
      </c>
      <c r="I119" s="155">
        <v>0</v>
      </c>
      <c r="J119" s="155">
        <v>2</v>
      </c>
      <c r="K119" s="155">
        <v>0</v>
      </c>
      <c r="L119" s="155">
        <v>15</v>
      </c>
    </row>
    <row r="120" spans="1:12" x14ac:dyDescent="0.25">
      <c r="A120" s="117" t="s">
        <v>296</v>
      </c>
      <c r="B120" s="118" t="s">
        <v>301</v>
      </c>
      <c r="C120" s="154">
        <v>0</v>
      </c>
      <c r="D120" s="154">
        <v>0</v>
      </c>
      <c r="E120" s="154">
        <v>2</v>
      </c>
      <c r="F120" s="154">
        <v>0</v>
      </c>
      <c r="G120" s="154">
        <v>2</v>
      </c>
      <c r="H120" s="154">
        <v>0</v>
      </c>
      <c r="I120" s="154">
        <v>0</v>
      </c>
      <c r="J120" s="154">
        <v>1</v>
      </c>
      <c r="K120" s="154">
        <v>15</v>
      </c>
      <c r="L120" s="154">
        <v>20</v>
      </c>
    </row>
    <row r="121" spans="1:12" x14ac:dyDescent="0.25">
      <c r="A121" s="119" t="s">
        <v>296</v>
      </c>
      <c r="B121" s="120" t="s">
        <v>302</v>
      </c>
      <c r="C121" s="155">
        <v>0</v>
      </c>
      <c r="D121" s="155">
        <v>0</v>
      </c>
      <c r="E121" s="155">
        <v>3</v>
      </c>
      <c r="F121" s="155">
        <v>7</v>
      </c>
      <c r="G121" s="155">
        <v>2</v>
      </c>
      <c r="H121" s="155">
        <v>3</v>
      </c>
      <c r="I121" s="155">
        <v>1</v>
      </c>
      <c r="J121" s="155">
        <v>7</v>
      </c>
      <c r="K121" s="155">
        <v>0</v>
      </c>
      <c r="L121" s="155">
        <v>23</v>
      </c>
    </row>
    <row r="122" spans="1:12" x14ac:dyDescent="0.25">
      <c r="A122" s="117" t="s">
        <v>303</v>
      </c>
      <c r="B122" s="118" t="s">
        <v>304</v>
      </c>
      <c r="C122" s="154">
        <v>0</v>
      </c>
      <c r="D122" s="154">
        <v>0</v>
      </c>
      <c r="E122" s="154">
        <v>5</v>
      </c>
      <c r="F122" s="154">
        <v>0</v>
      </c>
      <c r="G122" s="154">
        <v>10</v>
      </c>
      <c r="H122" s="154">
        <v>0</v>
      </c>
      <c r="I122" s="154">
        <v>0</v>
      </c>
      <c r="J122" s="154">
        <v>1</v>
      </c>
      <c r="K122" s="154">
        <v>0</v>
      </c>
      <c r="L122" s="154">
        <v>16</v>
      </c>
    </row>
    <row r="123" spans="1:12" x14ac:dyDescent="0.25">
      <c r="A123" s="119" t="s">
        <v>303</v>
      </c>
      <c r="B123" s="120" t="s">
        <v>305</v>
      </c>
      <c r="C123" s="155">
        <v>0</v>
      </c>
      <c r="D123" s="155">
        <v>0</v>
      </c>
      <c r="E123" s="155">
        <v>6</v>
      </c>
      <c r="F123" s="155">
        <v>7</v>
      </c>
      <c r="G123" s="155">
        <v>7</v>
      </c>
      <c r="H123" s="155">
        <v>2</v>
      </c>
      <c r="I123" s="155">
        <v>3</v>
      </c>
      <c r="J123" s="155">
        <v>3</v>
      </c>
      <c r="K123" s="155">
        <v>0</v>
      </c>
      <c r="L123" s="155">
        <v>28</v>
      </c>
    </row>
    <row r="124" spans="1:12" x14ac:dyDescent="0.25">
      <c r="A124" s="117" t="s">
        <v>303</v>
      </c>
      <c r="B124" s="118" t="s">
        <v>306</v>
      </c>
      <c r="C124" s="154">
        <v>0</v>
      </c>
      <c r="D124" s="154">
        <v>0</v>
      </c>
      <c r="E124" s="154">
        <v>1</v>
      </c>
      <c r="F124" s="154">
        <v>6</v>
      </c>
      <c r="G124" s="154">
        <v>2</v>
      </c>
      <c r="H124" s="154">
        <v>0</v>
      </c>
      <c r="I124" s="154">
        <v>1</v>
      </c>
      <c r="J124" s="154">
        <v>0</v>
      </c>
      <c r="K124" s="154">
        <v>0</v>
      </c>
      <c r="L124" s="154">
        <v>10</v>
      </c>
    </row>
    <row r="125" spans="1:12" x14ac:dyDescent="0.25">
      <c r="A125" s="119" t="s">
        <v>303</v>
      </c>
      <c r="B125" s="120" t="s">
        <v>307</v>
      </c>
      <c r="C125" s="155">
        <v>0</v>
      </c>
      <c r="D125" s="155">
        <v>0</v>
      </c>
      <c r="E125" s="155">
        <v>0</v>
      </c>
      <c r="F125" s="155">
        <v>8</v>
      </c>
      <c r="G125" s="155">
        <v>19</v>
      </c>
      <c r="H125" s="155">
        <v>4</v>
      </c>
      <c r="I125" s="155">
        <v>0</v>
      </c>
      <c r="J125" s="155">
        <v>6</v>
      </c>
      <c r="K125" s="155">
        <v>0</v>
      </c>
      <c r="L125" s="155">
        <v>37</v>
      </c>
    </row>
    <row r="126" spans="1:12" x14ac:dyDescent="0.25">
      <c r="A126" s="117" t="s">
        <v>308</v>
      </c>
      <c r="B126" s="118" t="s">
        <v>309</v>
      </c>
      <c r="C126" s="154">
        <v>0</v>
      </c>
      <c r="D126" s="154">
        <v>0</v>
      </c>
      <c r="E126" s="154">
        <v>2</v>
      </c>
      <c r="F126" s="154">
        <v>5</v>
      </c>
      <c r="G126" s="154">
        <v>2</v>
      </c>
      <c r="H126" s="154">
        <v>3</v>
      </c>
      <c r="I126" s="154">
        <v>1</v>
      </c>
      <c r="J126" s="154">
        <v>0</v>
      </c>
      <c r="K126" s="154">
        <v>0</v>
      </c>
      <c r="L126" s="154">
        <v>13</v>
      </c>
    </row>
    <row r="127" spans="1:12" x14ac:dyDescent="0.25">
      <c r="A127" s="119" t="s">
        <v>308</v>
      </c>
      <c r="B127" s="120" t="s">
        <v>310</v>
      </c>
      <c r="C127" s="155">
        <v>0</v>
      </c>
      <c r="D127" s="155">
        <v>0</v>
      </c>
      <c r="E127" s="155">
        <v>0</v>
      </c>
      <c r="F127" s="155">
        <v>11</v>
      </c>
      <c r="G127" s="155">
        <v>6</v>
      </c>
      <c r="H127" s="155">
        <v>3</v>
      </c>
      <c r="I127" s="155">
        <v>0</v>
      </c>
      <c r="J127" s="155">
        <v>4</v>
      </c>
      <c r="K127" s="155">
        <v>0</v>
      </c>
      <c r="L127" s="155">
        <v>24</v>
      </c>
    </row>
    <row r="128" spans="1:12" x14ac:dyDescent="0.25">
      <c r="A128" s="117" t="s">
        <v>308</v>
      </c>
      <c r="B128" s="118" t="s">
        <v>311</v>
      </c>
      <c r="C128" s="154">
        <v>0</v>
      </c>
      <c r="D128" s="154">
        <v>0</v>
      </c>
      <c r="E128" s="154">
        <v>2</v>
      </c>
      <c r="F128" s="154">
        <v>2</v>
      </c>
      <c r="G128" s="154">
        <v>2</v>
      </c>
      <c r="H128" s="154">
        <v>1</v>
      </c>
      <c r="I128" s="154">
        <v>0</v>
      </c>
      <c r="J128" s="154">
        <v>3</v>
      </c>
      <c r="K128" s="154">
        <v>0</v>
      </c>
      <c r="L128" s="154">
        <v>10</v>
      </c>
    </row>
    <row r="129" spans="1:12" x14ac:dyDescent="0.25">
      <c r="A129" s="119" t="s">
        <v>308</v>
      </c>
      <c r="B129" s="120" t="s">
        <v>312</v>
      </c>
      <c r="C129" s="155">
        <v>0</v>
      </c>
      <c r="D129" s="155">
        <v>0</v>
      </c>
      <c r="E129" s="155">
        <v>2</v>
      </c>
      <c r="F129" s="155">
        <v>17</v>
      </c>
      <c r="G129" s="155">
        <v>6</v>
      </c>
      <c r="H129" s="155">
        <v>4</v>
      </c>
      <c r="I129" s="155">
        <v>1</v>
      </c>
      <c r="J129" s="155">
        <v>0</v>
      </c>
      <c r="K129" s="155">
        <v>0</v>
      </c>
      <c r="L129" s="155">
        <v>30</v>
      </c>
    </row>
    <row r="130" spans="1:12" x14ac:dyDescent="0.25">
      <c r="A130" s="117" t="s">
        <v>308</v>
      </c>
      <c r="B130" s="118" t="s">
        <v>313</v>
      </c>
      <c r="C130" s="154">
        <v>0</v>
      </c>
      <c r="D130" s="154">
        <v>0</v>
      </c>
      <c r="E130" s="154">
        <v>10</v>
      </c>
      <c r="F130" s="154">
        <v>14</v>
      </c>
      <c r="G130" s="154">
        <v>1</v>
      </c>
      <c r="H130" s="154">
        <v>1</v>
      </c>
      <c r="I130" s="154">
        <v>1</v>
      </c>
      <c r="J130" s="154">
        <v>1</v>
      </c>
      <c r="K130" s="154">
        <v>0</v>
      </c>
      <c r="L130" s="154">
        <v>28</v>
      </c>
    </row>
    <row r="131" spans="1:12" x14ac:dyDescent="0.25">
      <c r="A131" s="119" t="s">
        <v>314</v>
      </c>
      <c r="B131" s="120" t="s">
        <v>315</v>
      </c>
      <c r="C131" s="155">
        <v>0</v>
      </c>
      <c r="D131" s="155">
        <v>0</v>
      </c>
      <c r="E131" s="155">
        <v>1</v>
      </c>
      <c r="F131" s="155">
        <v>13</v>
      </c>
      <c r="G131" s="155">
        <v>5</v>
      </c>
      <c r="H131" s="155">
        <v>3</v>
      </c>
      <c r="I131" s="155">
        <v>0</v>
      </c>
      <c r="J131" s="155">
        <v>16</v>
      </c>
      <c r="K131" s="155">
        <v>0</v>
      </c>
      <c r="L131" s="155">
        <v>38</v>
      </c>
    </row>
    <row r="132" spans="1:12" x14ac:dyDescent="0.25">
      <c r="A132" s="117" t="s">
        <v>314</v>
      </c>
      <c r="B132" s="118" t="s">
        <v>316</v>
      </c>
      <c r="C132" s="154">
        <v>0</v>
      </c>
      <c r="D132" s="154">
        <v>0</v>
      </c>
      <c r="E132" s="154">
        <v>2</v>
      </c>
      <c r="F132" s="154">
        <v>5</v>
      </c>
      <c r="G132" s="154">
        <v>1</v>
      </c>
      <c r="H132" s="154">
        <v>0</v>
      </c>
      <c r="I132" s="154">
        <v>0</v>
      </c>
      <c r="J132" s="154">
        <v>1</v>
      </c>
      <c r="K132" s="154">
        <v>0</v>
      </c>
      <c r="L132" s="154">
        <v>9</v>
      </c>
    </row>
    <row r="133" spans="1:12" x14ac:dyDescent="0.25">
      <c r="A133" s="119" t="s">
        <v>314</v>
      </c>
      <c r="B133" s="120" t="s">
        <v>317</v>
      </c>
      <c r="C133" s="155">
        <v>0</v>
      </c>
      <c r="D133" s="155">
        <v>0</v>
      </c>
      <c r="E133" s="155">
        <v>0</v>
      </c>
      <c r="F133" s="155">
        <v>6</v>
      </c>
      <c r="G133" s="155">
        <v>1</v>
      </c>
      <c r="H133" s="155">
        <v>10</v>
      </c>
      <c r="I133" s="155">
        <v>5</v>
      </c>
      <c r="J133" s="155">
        <v>7</v>
      </c>
      <c r="K133" s="155">
        <v>0</v>
      </c>
      <c r="L133" s="155">
        <v>29</v>
      </c>
    </row>
    <row r="134" spans="1:12" x14ac:dyDescent="0.25">
      <c r="A134" s="117" t="s">
        <v>318</v>
      </c>
      <c r="B134" s="118" t="s">
        <v>319</v>
      </c>
      <c r="C134" s="154">
        <v>4</v>
      </c>
      <c r="D134" s="154">
        <v>5</v>
      </c>
      <c r="E134" s="154">
        <v>3</v>
      </c>
      <c r="F134" s="154">
        <v>4</v>
      </c>
      <c r="G134" s="154">
        <v>0</v>
      </c>
      <c r="H134" s="154">
        <v>0</v>
      </c>
      <c r="I134" s="154">
        <v>0</v>
      </c>
      <c r="J134" s="154">
        <v>2</v>
      </c>
      <c r="K134" s="154">
        <v>0</v>
      </c>
      <c r="L134" s="154">
        <v>18</v>
      </c>
    </row>
    <row r="135" spans="1:12" x14ac:dyDescent="0.25">
      <c r="A135" s="119" t="s">
        <v>318</v>
      </c>
      <c r="B135" s="120" t="s">
        <v>320</v>
      </c>
      <c r="C135" s="155">
        <v>37</v>
      </c>
      <c r="D135" s="155">
        <v>0</v>
      </c>
      <c r="E135" s="155">
        <v>2</v>
      </c>
      <c r="F135" s="155">
        <v>0</v>
      </c>
      <c r="G135" s="155">
        <v>1</v>
      </c>
      <c r="H135" s="155">
        <v>0</v>
      </c>
      <c r="I135" s="155">
        <v>0</v>
      </c>
      <c r="J135" s="155">
        <v>0</v>
      </c>
      <c r="K135" s="155">
        <v>0</v>
      </c>
      <c r="L135" s="155">
        <v>40</v>
      </c>
    </row>
    <row r="136" spans="1:12" x14ac:dyDescent="0.25">
      <c r="A136" s="117" t="s">
        <v>321</v>
      </c>
      <c r="B136" s="118" t="s">
        <v>322</v>
      </c>
      <c r="C136" s="154">
        <v>0</v>
      </c>
      <c r="D136" s="154">
        <v>0</v>
      </c>
      <c r="E136" s="154">
        <v>6</v>
      </c>
      <c r="F136" s="154">
        <v>8</v>
      </c>
      <c r="G136" s="154">
        <v>2</v>
      </c>
      <c r="H136" s="154">
        <v>2</v>
      </c>
      <c r="I136" s="154">
        <v>0</v>
      </c>
      <c r="J136" s="154">
        <v>1</v>
      </c>
      <c r="K136" s="154">
        <v>1</v>
      </c>
      <c r="L136" s="154">
        <v>20</v>
      </c>
    </row>
    <row r="137" spans="1:12" x14ac:dyDescent="0.25">
      <c r="A137" s="119" t="s">
        <v>321</v>
      </c>
      <c r="B137" s="120" t="s">
        <v>323</v>
      </c>
      <c r="C137" s="155">
        <v>0</v>
      </c>
      <c r="D137" s="155">
        <v>0</v>
      </c>
      <c r="E137" s="155">
        <v>1</v>
      </c>
      <c r="F137" s="155">
        <v>8</v>
      </c>
      <c r="G137" s="155">
        <v>1</v>
      </c>
      <c r="H137" s="155">
        <v>5</v>
      </c>
      <c r="I137" s="155">
        <v>1</v>
      </c>
      <c r="J137" s="155">
        <v>4</v>
      </c>
      <c r="K137" s="155">
        <v>0</v>
      </c>
      <c r="L137" s="155">
        <v>20</v>
      </c>
    </row>
    <row r="138" spans="1:12" x14ac:dyDescent="0.25">
      <c r="A138" s="117" t="s">
        <v>321</v>
      </c>
      <c r="B138" s="118" t="s">
        <v>324</v>
      </c>
      <c r="C138" s="154">
        <v>2</v>
      </c>
      <c r="D138" s="154">
        <v>0</v>
      </c>
      <c r="E138" s="154">
        <v>3</v>
      </c>
      <c r="F138" s="154">
        <v>7</v>
      </c>
      <c r="G138" s="154">
        <v>0</v>
      </c>
      <c r="H138" s="154">
        <v>0</v>
      </c>
      <c r="I138" s="154">
        <v>1</v>
      </c>
      <c r="J138" s="154">
        <v>1</v>
      </c>
      <c r="K138" s="154">
        <v>15</v>
      </c>
      <c r="L138" s="154">
        <v>29</v>
      </c>
    </row>
    <row r="139" spans="1:12" x14ac:dyDescent="0.25">
      <c r="A139" s="119" t="s">
        <v>321</v>
      </c>
      <c r="B139" s="120" t="s">
        <v>325</v>
      </c>
      <c r="C139" s="155">
        <v>1</v>
      </c>
      <c r="D139" s="155">
        <v>0</v>
      </c>
      <c r="E139" s="155">
        <v>2</v>
      </c>
      <c r="F139" s="155">
        <v>4</v>
      </c>
      <c r="G139" s="155">
        <v>8</v>
      </c>
      <c r="H139" s="155">
        <v>1</v>
      </c>
      <c r="I139" s="155">
        <v>1</v>
      </c>
      <c r="J139" s="155">
        <v>3</v>
      </c>
      <c r="K139" s="155">
        <v>0</v>
      </c>
      <c r="L139" s="155">
        <v>20</v>
      </c>
    </row>
    <row r="140" spans="1:12" x14ac:dyDescent="0.25">
      <c r="A140" s="117" t="s">
        <v>321</v>
      </c>
      <c r="B140" s="118" t="s">
        <v>326</v>
      </c>
      <c r="C140" s="154">
        <v>6</v>
      </c>
      <c r="D140" s="154">
        <v>0</v>
      </c>
      <c r="E140" s="154">
        <v>0</v>
      </c>
      <c r="F140" s="154">
        <v>0</v>
      </c>
      <c r="G140" s="154">
        <v>5</v>
      </c>
      <c r="H140" s="154">
        <v>0</v>
      </c>
      <c r="I140" s="154">
        <v>0</v>
      </c>
      <c r="J140" s="154">
        <v>1</v>
      </c>
      <c r="K140" s="154">
        <v>4</v>
      </c>
      <c r="L140" s="154">
        <v>16</v>
      </c>
    </row>
    <row r="141" spans="1:12" x14ac:dyDescent="0.25">
      <c r="A141" s="119" t="s">
        <v>321</v>
      </c>
      <c r="B141" s="120" t="s">
        <v>327</v>
      </c>
      <c r="C141" s="155">
        <v>0</v>
      </c>
      <c r="D141" s="155">
        <v>0</v>
      </c>
      <c r="E141" s="155">
        <v>0</v>
      </c>
      <c r="F141" s="155">
        <v>2</v>
      </c>
      <c r="G141" s="155">
        <v>6</v>
      </c>
      <c r="H141" s="155">
        <v>6</v>
      </c>
      <c r="I141" s="155">
        <v>10</v>
      </c>
      <c r="J141" s="155">
        <v>12</v>
      </c>
      <c r="K141" s="155">
        <v>0</v>
      </c>
      <c r="L141" s="155">
        <v>36</v>
      </c>
    </row>
    <row r="142" spans="1:12" x14ac:dyDescent="0.25">
      <c r="A142" s="117" t="s">
        <v>321</v>
      </c>
      <c r="B142" s="118" t="s">
        <v>328</v>
      </c>
      <c r="C142" s="154">
        <v>0</v>
      </c>
      <c r="D142" s="154">
        <v>0</v>
      </c>
      <c r="E142" s="154">
        <v>0</v>
      </c>
      <c r="F142" s="154">
        <v>3</v>
      </c>
      <c r="G142" s="154">
        <v>4</v>
      </c>
      <c r="H142" s="154">
        <v>5</v>
      </c>
      <c r="I142" s="154">
        <v>1</v>
      </c>
      <c r="J142" s="154">
        <v>3</v>
      </c>
      <c r="K142" s="154">
        <v>0</v>
      </c>
      <c r="L142" s="154">
        <v>16</v>
      </c>
    </row>
    <row r="143" spans="1:12" x14ac:dyDescent="0.25">
      <c r="A143" s="119" t="s">
        <v>329</v>
      </c>
      <c r="B143" s="120" t="s">
        <v>330</v>
      </c>
      <c r="C143" s="155">
        <v>5</v>
      </c>
      <c r="D143" s="155">
        <v>0</v>
      </c>
      <c r="E143" s="155">
        <v>0</v>
      </c>
      <c r="F143" s="155">
        <v>5</v>
      </c>
      <c r="G143" s="155">
        <v>5</v>
      </c>
      <c r="H143" s="155">
        <v>2</v>
      </c>
      <c r="I143" s="155">
        <v>1</v>
      </c>
      <c r="J143" s="155">
        <v>0</v>
      </c>
      <c r="K143" s="155">
        <v>0</v>
      </c>
      <c r="L143" s="155">
        <v>18</v>
      </c>
    </row>
    <row r="144" spans="1:12" x14ac:dyDescent="0.25">
      <c r="A144" s="117" t="s">
        <v>329</v>
      </c>
      <c r="B144" s="118" t="s">
        <v>331</v>
      </c>
      <c r="C144" s="154">
        <v>0</v>
      </c>
      <c r="D144" s="154">
        <v>1</v>
      </c>
      <c r="E144" s="154">
        <v>6</v>
      </c>
      <c r="F144" s="154">
        <v>8</v>
      </c>
      <c r="G144" s="154">
        <v>5</v>
      </c>
      <c r="H144" s="154">
        <v>2</v>
      </c>
      <c r="I144" s="154">
        <v>0</v>
      </c>
      <c r="J144" s="154">
        <v>3</v>
      </c>
      <c r="K144" s="154">
        <v>0</v>
      </c>
      <c r="L144" s="154">
        <v>25</v>
      </c>
    </row>
    <row r="145" spans="1:12" x14ac:dyDescent="0.25">
      <c r="A145" s="119" t="s">
        <v>329</v>
      </c>
      <c r="B145" s="120" t="s">
        <v>332</v>
      </c>
      <c r="C145" s="155">
        <v>0</v>
      </c>
      <c r="D145" s="155">
        <v>0</v>
      </c>
      <c r="E145" s="155">
        <v>0</v>
      </c>
      <c r="F145" s="155">
        <v>0</v>
      </c>
      <c r="G145" s="155">
        <v>0</v>
      </c>
      <c r="H145" s="155">
        <v>0</v>
      </c>
      <c r="I145" s="155">
        <v>0</v>
      </c>
      <c r="J145" s="155">
        <v>0</v>
      </c>
      <c r="K145" s="155">
        <v>53</v>
      </c>
      <c r="L145" s="155">
        <v>53</v>
      </c>
    </row>
    <row r="146" spans="1:12" x14ac:dyDescent="0.25">
      <c r="A146" s="117" t="s">
        <v>329</v>
      </c>
      <c r="B146" s="118" t="s">
        <v>333</v>
      </c>
      <c r="C146" s="154">
        <v>0</v>
      </c>
      <c r="D146" s="154">
        <v>2</v>
      </c>
      <c r="E146" s="154">
        <v>1</v>
      </c>
      <c r="F146" s="154">
        <v>8</v>
      </c>
      <c r="G146" s="154">
        <v>7</v>
      </c>
      <c r="H146" s="154">
        <v>1</v>
      </c>
      <c r="I146" s="154">
        <v>4</v>
      </c>
      <c r="J146" s="154">
        <v>4</v>
      </c>
      <c r="K146" s="154">
        <v>0</v>
      </c>
      <c r="L146" s="154">
        <v>27</v>
      </c>
    </row>
    <row r="147" spans="1:12" x14ac:dyDescent="0.25">
      <c r="A147" s="119" t="s">
        <v>329</v>
      </c>
      <c r="B147" s="120" t="s">
        <v>334</v>
      </c>
      <c r="C147" s="155">
        <v>0</v>
      </c>
      <c r="D147" s="155">
        <v>0</v>
      </c>
      <c r="E147" s="155">
        <v>22</v>
      </c>
      <c r="F147" s="155">
        <v>6</v>
      </c>
      <c r="G147" s="155">
        <v>3</v>
      </c>
      <c r="H147" s="155">
        <v>3</v>
      </c>
      <c r="I147" s="155">
        <v>0</v>
      </c>
      <c r="J147" s="155">
        <v>2</v>
      </c>
      <c r="K147" s="155">
        <v>0</v>
      </c>
      <c r="L147" s="155">
        <v>36</v>
      </c>
    </row>
    <row r="148" spans="1:12" x14ac:dyDescent="0.25">
      <c r="A148" s="117" t="s">
        <v>329</v>
      </c>
      <c r="B148" s="118" t="s">
        <v>335</v>
      </c>
      <c r="C148" s="154">
        <v>0</v>
      </c>
      <c r="D148" s="154">
        <v>0</v>
      </c>
      <c r="E148" s="154">
        <v>0</v>
      </c>
      <c r="F148" s="154">
        <v>0</v>
      </c>
      <c r="G148" s="154">
        <v>0</v>
      </c>
      <c r="H148" s="154">
        <v>0</v>
      </c>
      <c r="I148" s="154">
        <v>0</v>
      </c>
      <c r="J148" s="154">
        <v>0</v>
      </c>
      <c r="K148" s="154">
        <v>15</v>
      </c>
      <c r="L148" s="154">
        <v>15</v>
      </c>
    </row>
    <row r="149" spans="1:12" x14ac:dyDescent="0.25">
      <c r="A149" s="119" t="s">
        <v>329</v>
      </c>
      <c r="B149" s="120" t="s">
        <v>336</v>
      </c>
      <c r="C149" s="155">
        <v>4</v>
      </c>
      <c r="D149" s="155">
        <v>0</v>
      </c>
      <c r="E149" s="155">
        <v>3</v>
      </c>
      <c r="F149" s="155">
        <v>9</v>
      </c>
      <c r="G149" s="155">
        <v>3</v>
      </c>
      <c r="H149" s="155">
        <v>2</v>
      </c>
      <c r="I149" s="155">
        <v>1</v>
      </c>
      <c r="J149" s="155">
        <v>2</v>
      </c>
      <c r="K149" s="155">
        <v>0</v>
      </c>
      <c r="L149" s="155">
        <v>24</v>
      </c>
    </row>
    <row r="150" spans="1:12" x14ac:dyDescent="0.25">
      <c r="A150" s="117" t="s">
        <v>329</v>
      </c>
      <c r="B150" s="118" t="s">
        <v>337</v>
      </c>
      <c r="C150" s="154">
        <v>0</v>
      </c>
      <c r="D150" s="154">
        <v>0</v>
      </c>
      <c r="E150" s="154">
        <v>1</v>
      </c>
      <c r="F150" s="154">
        <v>7</v>
      </c>
      <c r="G150" s="154">
        <v>4</v>
      </c>
      <c r="H150" s="154">
        <v>4</v>
      </c>
      <c r="I150" s="154">
        <v>3</v>
      </c>
      <c r="J150" s="154">
        <v>1</v>
      </c>
      <c r="K150" s="154">
        <v>0</v>
      </c>
      <c r="L150" s="154">
        <v>20</v>
      </c>
    </row>
    <row r="151" spans="1:12" x14ac:dyDescent="0.25">
      <c r="A151" s="119" t="s">
        <v>338</v>
      </c>
      <c r="B151" s="120" t="s">
        <v>339</v>
      </c>
      <c r="C151" s="155">
        <v>0</v>
      </c>
      <c r="D151" s="155">
        <v>0</v>
      </c>
      <c r="E151" s="155">
        <v>7</v>
      </c>
      <c r="F151" s="155">
        <v>6</v>
      </c>
      <c r="G151" s="155">
        <v>5</v>
      </c>
      <c r="H151" s="155">
        <v>3</v>
      </c>
      <c r="I151" s="155">
        <v>5</v>
      </c>
      <c r="J151" s="155">
        <v>4</v>
      </c>
      <c r="K151" s="155">
        <v>0</v>
      </c>
      <c r="L151" s="155">
        <v>30</v>
      </c>
    </row>
    <row r="152" spans="1:12" x14ac:dyDescent="0.25">
      <c r="A152" s="117" t="s">
        <v>338</v>
      </c>
      <c r="B152" s="118" t="s">
        <v>340</v>
      </c>
      <c r="C152" s="154">
        <v>0</v>
      </c>
      <c r="D152" s="154">
        <v>0</v>
      </c>
      <c r="E152" s="154">
        <v>1</v>
      </c>
      <c r="F152" s="154">
        <v>5</v>
      </c>
      <c r="G152" s="154">
        <v>4</v>
      </c>
      <c r="H152" s="154">
        <v>6</v>
      </c>
      <c r="I152" s="154">
        <v>4</v>
      </c>
      <c r="J152" s="154">
        <v>0</v>
      </c>
      <c r="K152" s="154">
        <v>0</v>
      </c>
      <c r="L152" s="154">
        <v>20</v>
      </c>
    </row>
    <row r="153" spans="1:12" x14ac:dyDescent="0.25">
      <c r="A153" s="119" t="s">
        <v>338</v>
      </c>
      <c r="B153" s="120" t="s">
        <v>341</v>
      </c>
      <c r="C153" s="155">
        <v>0</v>
      </c>
      <c r="D153" s="155">
        <v>0</v>
      </c>
      <c r="E153" s="155">
        <v>0</v>
      </c>
      <c r="F153" s="155">
        <v>39</v>
      </c>
      <c r="G153" s="155">
        <v>0</v>
      </c>
      <c r="H153" s="155">
        <v>0</v>
      </c>
      <c r="I153" s="155">
        <v>0</v>
      </c>
      <c r="J153" s="155">
        <v>0</v>
      </c>
      <c r="K153" s="155">
        <v>7</v>
      </c>
      <c r="L153" s="155">
        <v>46</v>
      </c>
    </row>
    <row r="154" spans="1:12" x14ac:dyDescent="0.25">
      <c r="A154" s="117" t="s">
        <v>338</v>
      </c>
      <c r="B154" s="118" t="s">
        <v>342</v>
      </c>
      <c r="C154" s="154">
        <v>0</v>
      </c>
      <c r="D154" s="154">
        <v>0</v>
      </c>
      <c r="E154" s="154">
        <v>1</v>
      </c>
      <c r="F154" s="154">
        <v>24</v>
      </c>
      <c r="G154" s="154">
        <v>4</v>
      </c>
      <c r="H154" s="154">
        <v>2</v>
      </c>
      <c r="I154" s="154">
        <v>1</v>
      </c>
      <c r="J154" s="154">
        <v>0</v>
      </c>
      <c r="K154" s="154">
        <v>0</v>
      </c>
      <c r="L154" s="154">
        <v>32</v>
      </c>
    </row>
    <row r="155" spans="1:12" x14ac:dyDescent="0.25">
      <c r="A155" s="119" t="s">
        <v>338</v>
      </c>
      <c r="B155" s="120" t="s">
        <v>343</v>
      </c>
      <c r="C155" s="155">
        <v>0</v>
      </c>
      <c r="D155" s="155">
        <v>0</v>
      </c>
      <c r="E155" s="155">
        <v>7</v>
      </c>
      <c r="F155" s="155">
        <v>5</v>
      </c>
      <c r="G155" s="155">
        <v>1</v>
      </c>
      <c r="H155" s="155">
        <v>5</v>
      </c>
      <c r="I155" s="155">
        <v>0</v>
      </c>
      <c r="J155" s="155">
        <v>2</v>
      </c>
      <c r="K155" s="155">
        <v>0</v>
      </c>
      <c r="L155" s="155">
        <v>20</v>
      </c>
    </row>
    <row r="156" spans="1:12" x14ac:dyDescent="0.25">
      <c r="A156" s="117" t="s">
        <v>338</v>
      </c>
      <c r="B156" s="118" t="s">
        <v>344</v>
      </c>
      <c r="C156" s="154">
        <v>2</v>
      </c>
      <c r="D156" s="154">
        <v>0</v>
      </c>
      <c r="E156" s="154">
        <v>3</v>
      </c>
      <c r="F156" s="154">
        <v>6</v>
      </c>
      <c r="G156" s="154">
        <v>6</v>
      </c>
      <c r="H156" s="154">
        <v>1</v>
      </c>
      <c r="I156" s="154">
        <v>0</v>
      </c>
      <c r="J156" s="154">
        <v>1</v>
      </c>
      <c r="K156" s="154">
        <v>1</v>
      </c>
      <c r="L156" s="154">
        <v>20</v>
      </c>
    </row>
    <row r="157" spans="1:12" x14ac:dyDescent="0.25">
      <c r="A157" s="119" t="s">
        <v>338</v>
      </c>
      <c r="B157" s="120" t="s">
        <v>345</v>
      </c>
      <c r="C157" s="155">
        <v>0</v>
      </c>
      <c r="D157" s="155">
        <v>0</v>
      </c>
      <c r="E157" s="155">
        <v>4</v>
      </c>
      <c r="F157" s="155">
        <v>9</v>
      </c>
      <c r="G157" s="155">
        <v>8</v>
      </c>
      <c r="H157" s="155">
        <v>0</v>
      </c>
      <c r="I157" s="155">
        <v>2</v>
      </c>
      <c r="J157" s="155">
        <v>1</v>
      </c>
      <c r="K157" s="155">
        <v>0</v>
      </c>
      <c r="L157" s="155">
        <v>24</v>
      </c>
    </row>
    <row r="158" spans="1:12" x14ac:dyDescent="0.25">
      <c r="A158" s="117" t="s">
        <v>338</v>
      </c>
      <c r="B158" s="118" t="s">
        <v>346</v>
      </c>
      <c r="C158" s="154">
        <v>0</v>
      </c>
      <c r="D158" s="154">
        <v>0</v>
      </c>
      <c r="E158" s="154">
        <v>0</v>
      </c>
      <c r="F158" s="154">
        <v>9</v>
      </c>
      <c r="G158" s="154">
        <v>7</v>
      </c>
      <c r="H158" s="154">
        <v>9</v>
      </c>
      <c r="I158" s="154">
        <v>3</v>
      </c>
      <c r="J158" s="154">
        <v>1</v>
      </c>
      <c r="K158" s="154">
        <v>0</v>
      </c>
      <c r="L158" s="154">
        <v>29</v>
      </c>
    </row>
    <row r="159" spans="1:12" x14ac:dyDescent="0.25">
      <c r="A159" s="119" t="s">
        <v>338</v>
      </c>
      <c r="B159" s="120" t="s">
        <v>347</v>
      </c>
      <c r="C159" s="155">
        <v>0</v>
      </c>
      <c r="D159" s="155">
        <v>0</v>
      </c>
      <c r="E159" s="155">
        <v>0</v>
      </c>
      <c r="F159" s="155">
        <v>10</v>
      </c>
      <c r="G159" s="155">
        <v>11</v>
      </c>
      <c r="H159" s="155">
        <v>3</v>
      </c>
      <c r="I159" s="155">
        <v>4</v>
      </c>
      <c r="J159" s="155">
        <v>2</v>
      </c>
      <c r="K159" s="155">
        <v>0</v>
      </c>
      <c r="L159" s="155">
        <v>30</v>
      </c>
    </row>
    <row r="160" spans="1:12" x14ac:dyDescent="0.25">
      <c r="A160" s="117" t="s">
        <v>338</v>
      </c>
      <c r="B160" s="118" t="s">
        <v>348</v>
      </c>
      <c r="C160" s="154">
        <v>0</v>
      </c>
      <c r="D160" s="154">
        <v>0</v>
      </c>
      <c r="E160" s="154">
        <v>0</v>
      </c>
      <c r="F160" s="154">
        <v>4</v>
      </c>
      <c r="G160" s="154">
        <v>3</v>
      </c>
      <c r="H160" s="154">
        <v>7</v>
      </c>
      <c r="I160" s="154">
        <v>6</v>
      </c>
      <c r="J160" s="154">
        <v>5</v>
      </c>
      <c r="K160" s="154">
        <v>0</v>
      </c>
      <c r="L160" s="154">
        <v>25</v>
      </c>
    </row>
    <row r="161" spans="1:12" x14ac:dyDescent="0.25">
      <c r="A161" s="119" t="s">
        <v>338</v>
      </c>
      <c r="B161" s="120" t="s">
        <v>349</v>
      </c>
      <c r="C161" s="155">
        <v>0</v>
      </c>
      <c r="D161" s="155">
        <v>0</v>
      </c>
      <c r="E161" s="155">
        <v>4</v>
      </c>
      <c r="F161" s="155">
        <v>7</v>
      </c>
      <c r="G161" s="155">
        <v>9</v>
      </c>
      <c r="H161" s="155">
        <v>6</v>
      </c>
      <c r="I161" s="155">
        <v>2</v>
      </c>
      <c r="J161" s="155">
        <v>4</v>
      </c>
      <c r="K161" s="155">
        <v>0</v>
      </c>
      <c r="L161" s="155">
        <v>32</v>
      </c>
    </row>
    <row r="162" spans="1:12" x14ac:dyDescent="0.25">
      <c r="A162" s="117" t="s">
        <v>338</v>
      </c>
      <c r="B162" s="118" t="s">
        <v>350</v>
      </c>
      <c r="C162" s="154">
        <v>0</v>
      </c>
      <c r="D162" s="154">
        <v>0</v>
      </c>
      <c r="E162" s="154">
        <v>0</v>
      </c>
      <c r="F162" s="154">
        <v>5</v>
      </c>
      <c r="G162" s="154">
        <v>8</v>
      </c>
      <c r="H162" s="154">
        <v>3</v>
      </c>
      <c r="I162" s="154">
        <v>4</v>
      </c>
      <c r="J162" s="154">
        <v>3</v>
      </c>
      <c r="K162" s="154">
        <v>1</v>
      </c>
      <c r="L162" s="154">
        <v>24</v>
      </c>
    </row>
    <row r="163" spans="1:12" x14ac:dyDescent="0.25">
      <c r="A163" s="119" t="s">
        <v>351</v>
      </c>
      <c r="B163" s="120" t="s">
        <v>352</v>
      </c>
      <c r="C163" s="155">
        <v>2</v>
      </c>
      <c r="D163" s="155">
        <v>1</v>
      </c>
      <c r="E163" s="155">
        <v>5</v>
      </c>
      <c r="F163" s="155">
        <v>9</v>
      </c>
      <c r="G163" s="155">
        <v>4</v>
      </c>
      <c r="H163" s="155">
        <v>2</v>
      </c>
      <c r="I163" s="155">
        <v>4</v>
      </c>
      <c r="J163" s="155">
        <v>3</v>
      </c>
      <c r="K163" s="155">
        <v>10</v>
      </c>
      <c r="L163" s="155">
        <v>40</v>
      </c>
    </row>
    <row r="164" spans="1:12" x14ac:dyDescent="0.25">
      <c r="A164" s="117" t="s">
        <v>351</v>
      </c>
      <c r="B164" s="118" t="s">
        <v>353</v>
      </c>
      <c r="C164" s="154">
        <v>0</v>
      </c>
      <c r="D164" s="154">
        <v>0</v>
      </c>
      <c r="E164" s="154">
        <v>0</v>
      </c>
      <c r="F164" s="154">
        <v>0</v>
      </c>
      <c r="G164" s="154">
        <v>11</v>
      </c>
      <c r="H164" s="154">
        <v>1</v>
      </c>
      <c r="I164" s="154">
        <v>0</v>
      </c>
      <c r="J164" s="154">
        <v>0</v>
      </c>
      <c r="K164" s="154">
        <v>0</v>
      </c>
      <c r="L164" s="154">
        <v>12</v>
      </c>
    </row>
    <row r="165" spans="1:12" x14ac:dyDescent="0.25">
      <c r="A165" s="119" t="s">
        <v>351</v>
      </c>
      <c r="B165" s="120" t="s">
        <v>354</v>
      </c>
      <c r="C165" s="155">
        <v>10</v>
      </c>
      <c r="D165" s="155">
        <v>0</v>
      </c>
      <c r="E165" s="155">
        <v>9</v>
      </c>
      <c r="F165" s="155">
        <v>6</v>
      </c>
      <c r="G165" s="155">
        <v>4</v>
      </c>
      <c r="H165" s="155">
        <v>0</v>
      </c>
      <c r="I165" s="155">
        <v>0</v>
      </c>
      <c r="J165" s="155">
        <v>2</v>
      </c>
      <c r="K165" s="155">
        <v>2</v>
      </c>
      <c r="L165" s="155">
        <v>33</v>
      </c>
    </row>
    <row r="166" spans="1:12" x14ac:dyDescent="0.25">
      <c r="A166" s="117" t="s">
        <v>351</v>
      </c>
      <c r="B166" s="118" t="s">
        <v>355</v>
      </c>
      <c r="C166" s="154">
        <v>0</v>
      </c>
      <c r="D166" s="154">
        <v>0</v>
      </c>
      <c r="E166" s="154">
        <v>1</v>
      </c>
      <c r="F166" s="154">
        <v>10</v>
      </c>
      <c r="G166" s="154">
        <v>3</v>
      </c>
      <c r="H166" s="154">
        <v>3</v>
      </c>
      <c r="I166" s="154">
        <v>2</v>
      </c>
      <c r="J166" s="154">
        <v>1</v>
      </c>
      <c r="K166" s="154">
        <v>0</v>
      </c>
      <c r="L166" s="154">
        <v>20</v>
      </c>
    </row>
    <row r="167" spans="1:12" x14ac:dyDescent="0.25">
      <c r="A167" s="119" t="s">
        <v>351</v>
      </c>
      <c r="B167" s="120" t="s">
        <v>356</v>
      </c>
      <c r="C167" s="155">
        <v>2</v>
      </c>
      <c r="D167" s="155">
        <v>0</v>
      </c>
      <c r="E167" s="155">
        <v>4</v>
      </c>
      <c r="F167" s="155">
        <v>5</v>
      </c>
      <c r="G167" s="155">
        <v>7</v>
      </c>
      <c r="H167" s="155">
        <v>1</v>
      </c>
      <c r="I167" s="155">
        <v>0</v>
      </c>
      <c r="J167" s="155">
        <v>0</v>
      </c>
      <c r="K167" s="155">
        <v>1</v>
      </c>
      <c r="L167" s="155">
        <v>20</v>
      </c>
    </row>
    <row r="168" spans="1:12" x14ac:dyDescent="0.25">
      <c r="A168" s="117" t="s">
        <v>351</v>
      </c>
      <c r="B168" s="118" t="s">
        <v>357</v>
      </c>
      <c r="C168" s="154">
        <v>0</v>
      </c>
      <c r="D168" s="154">
        <v>0</v>
      </c>
      <c r="E168" s="154">
        <v>0</v>
      </c>
      <c r="F168" s="154">
        <v>20</v>
      </c>
      <c r="G168" s="154">
        <v>0</v>
      </c>
      <c r="H168" s="154">
        <v>0</v>
      </c>
      <c r="I168" s="154">
        <v>0</v>
      </c>
      <c r="J168" s="154">
        <v>0</v>
      </c>
      <c r="K168" s="154">
        <v>0</v>
      </c>
      <c r="L168" s="154">
        <v>20</v>
      </c>
    </row>
    <row r="169" spans="1:12" x14ac:dyDescent="0.25">
      <c r="A169" s="119" t="s">
        <v>351</v>
      </c>
      <c r="B169" s="120" t="s">
        <v>358</v>
      </c>
      <c r="C169" s="155">
        <v>0</v>
      </c>
      <c r="D169" s="155">
        <v>0</v>
      </c>
      <c r="E169" s="155">
        <v>1</v>
      </c>
      <c r="F169" s="155">
        <v>5</v>
      </c>
      <c r="G169" s="155">
        <v>7</v>
      </c>
      <c r="H169" s="155">
        <v>1</v>
      </c>
      <c r="I169" s="155">
        <v>2</v>
      </c>
      <c r="J169" s="155">
        <v>4</v>
      </c>
      <c r="K169" s="155">
        <v>0</v>
      </c>
      <c r="L169" s="155">
        <v>20</v>
      </c>
    </row>
    <row r="170" spans="1:12" x14ac:dyDescent="0.25">
      <c r="A170" s="117" t="s">
        <v>351</v>
      </c>
      <c r="B170" s="118" t="s">
        <v>359</v>
      </c>
      <c r="C170" s="154">
        <v>0</v>
      </c>
      <c r="D170" s="154">
        <v>0</v>
      </c>
      <c r="E170" s="154">
        <v>1</v>
      </c>
      <c r="F170" s="154">
        <v>8</v>
      </c>
      <c r="G170" s="154">
        <v>4</v>
      </c>
      <c r="H170" s="154">
        <v>2</v>
      </c>
      <c r="I170" s="154">
        <v>1</v>
      </c>
      <c r="J170" s="154">
        <v>0</v>
      </c>
      <c r="K170" s="154">
        <v>0</v>
      </c>
      <c r="L170" s="154">
        <v>16</v>
      </c>
    </row>
    <row r="171" spans="1:12" x14ac:dyDescent="0.25">
      <c r="A171" s="119" t="s">
        <v>351</v>
      </c>
      <c r="B171" s="120" t="s">
        <v>360</v>
      </c>
      <c r="C171" s="155">
        <v>0</v>
      </c>
      <c r="D171" s="155">
        <v>0</v>
      </c>
      <c r="E171" s="155">
        <v>14</v>
      </c>
      <c r="F171" s="155">
        <v>0</v>
      </c>
      <c r="G171" s="155">
        <v>0</v>
      </c>
      <c r="H171" s="155">
        <v>0</v>
      </c>
      <c r="I171" s="155">
        <v>0</v>
      </c>
      <c r="J171" s="155">
        <v>0</v>
      </c>
      <c r="K171" s="155">
        <v>0</v>
      </c>
      <c r="L171" s="155">
        <v>14</v>
      </c>
    </row>
    <row r="172" spans="1:12" x14ac:dyDescent="0.25">
      <c r="A172" s="117" t="s">
        <v>351</v>
      </c>
      <c r="B172" s="118" t="s">
        <v>361</v>
      </c>
      <c r="C172" s="154">
        <v>0</v>
      </c>
      <c r="D172" s="154">
        <v>0</v>
      </c>
      <c r="E172" s="154">
        <v>1</v>
      </c>
      <c r="F172" s="154">
        <v>11</v>
      </c>
      <c r="G172" s="154">
        <v>3</v>
      </c>
      <c r="H172" s="154">
        <v>4</v>
      </c>
      <c r="I172" s="154">
        <v>0</v>
      </c>
      <c r="J172" s="154">
        <v>7</v>
      </c>
      <c r="K172" s="154">
        <v>0</v>
      </c>
      <c r="L172" s="154">
        <v>26</v>
      </c>
    </row>
    <row r="173" spans="1:12" x14ac:dyDescent="0.25">
      <c r="A173" s="119" t="s">
        <v>362</v>
      </c>
      <c r="B173" s="120" t="s">
        <v>363</v>
      </c>
      <c r="C173" s="155">
        <v>0</v>
      </c>
      <c r="D173" s="155">
        <v>0</v>
      </c>
      <c r="E173" s="155">
        <v>1</v>
      </c>
      <c r="F173" s="155">
        <v>6</v>
      </c>
      <c r="G173" s="155">
        <v>5</v>
      </c>
      <c r="H173" s="155">
        <v>0</v>
      </c>
      <c r="I173" s="155">
        <v>0</v>
      </c>
      <c r="J173" s="155">
        <v>2</v>
      </c>
      <c r="K173" s="155">
        <v>0</v>
      </c>
      <c r="L173" s="155">
        <v>14</v>
      </c>
    </row>
    <row r="174" spans="1:12" x14ac:dyDescent="0.25">
      <c r="A174" s="117" t="s">
        <v>362</v>
      </c>
      <c r="B174" s="118" t="s">
        <v>364</v>
      </c>
      <c r="C174" s="154">
        <v>0</v>
      </c>
      <c r="D174" s="154">
        <v>0</v>
      </c>
      <c r="E174" s="154">
        <v>2</v>
      </c>
      <c r="F174" s="154">
        <v>2</v>
      </c>
      <c r="G174" s="154">
        <v>3</v>
      </c>
      <c r="H174" s="154">
        <v>2</v>
      </c>
      <c r="I174" s="154">
        <v>3</v>
      </c>
      <c r="J174" s="154">
        <v>0</v>
      </c>
      <c r="K174" s="154">
        <v>0</v>
      </c>
      <c r="L174" s="154">
        <v>12</v>
      </c>
    </row>
    <row r="175" spans="1:12" x14ac:dyDescent="0.25">
      <c r="A175" s="119" t="s">
        <v>362</v>
      </c>
      <c r="B175" s="120" t="s">
        <v>365</v>
      </c>
      <c r="C175" s="155">
        <v>0</v>
      </c>
      <c r="D175" s="155">
        <v>0</v>
      </c>
      <c r="E175" s="155">
        <v>0</v>
      </c>
      <c r="F175" s="155">
        <v>15</v>
      </c>
      <c r="G175" s="155">
        <v>5</v>
      </c>
      <c r="H175" s="155">
        <v>0</v>
      </c>
      <c r="I175" s="155">
        <v>0</v>
      </c>
      <c r="J175" s="155">
        <v>0</v>
      </c>
      <c r="K175" s="155">
        <v>0</v>
      </c>
      <c r="L175" s="155">
        <v>20</v>
      </c>
    </row>
    <row r="176" spans="1:12" x14ac:dyDescent="0.25">
      <c r="A176" s="117" t="s">
        <v>362</v>
      </c>
      <c r="B176" s="118" t="s">
        <v>366</v>
      </c>
      <c r="C176" s="154">
        <v>0</v>
      </c>
      <c r="D176" s="154">
        <v>0</v>
      </c>
      <c r="E176" s="154">
        <v>1</v>
      </c>
      <c r="F176" s="154">
        <v>1</v>
      </c>
      <c r="G176" s="154">
        <v>7</v>
      </c>
      <c r="H176" s="154">
        <v>2</v>
      </c>
      <c r="I176" s="154">
        <v>1</v>
      </c>
      <c r="J176" s="154">
        <v>3</v>
      </c>
      <c r="K176" s="154">
        <v>0</v>
      </c>
      <c r="L176" s="154">
        <v>15</v>
      </c>
    </row>
    <row r="177" spans="1:12" x14ac:dyDescent="0.25">
      <c r="A177" s="119" t="s">
        <v>362</v>
      </c>
      <c r="B177" s="120" t="s">
        <v>367</v>
      </c>
      <c r="C177" s="155">
        <v>0</v>
      </c>
      <c r="D177" s="155">
        <v>0</v>
      </c>
      <c r="E177" s="155">
        <v>0</v>
      </c>
      <c r="F177" s="155">
        <v>4</v>
      </c>
      <c r="G177" s="155">
        <v>5</v>
      </c>
      <c r="H177" s="155">
        <v>5</v>
      </c>
      <c r="I177" s="155">
        <v>2</v>
      </c>
      <c r="J177" s="155">
        <v>4</v>
      </c>
      <c r="K177" s="155">
        <v>0</v>
      </c>
      <c r="L177" s="155">
        <v>20</v>
      </c>
    </row>
    <row r="178" spans="1:12" x14ac:dyDescent="0.25">
      <c r="A178" s="117" t="s">
        <v>368</v>
      </c>
      <c r="B178" s="118" t="s">
        <v>369</v>
      </c>
      <c r="C178" s="154">
        <v>0</v>
      </c>
      <c r="D178" s="154">
        <v>1</v>
      </c>
      <c r="E178" s="154">
        <v>1</v>
      </c>
      <c r="F178" s="154">
        <v>7</v>
      </c>
      <c r="G178" s="154">
        <v>5</v>
      </c>
      <c r="H178" s="154">
        <v>2</v>
      </c>
      <c r="I178" s="154">
        <v>1</v>
      </c>
      <c r="J178" s="154">
        <v>5</v>
      </c>
      <c r="K178" s="154">
        <v>2</v>
      </c>
      <c r="L178" s="154">
        <v>24</v>
      </c>
    </row>
    <row r="179" spans="1:12" x14ac:dyDescent="0.25">
      <c r="A179" s="119" t="s">
        <v>368</v>
      </c>
      <c r="B179" s="120" t="s">
        <v>370</v>
      </c>
      <c r="C179" s="155">
        <v>0</v>
      </c>
      <c r="D179" s="155">
        <v>0</v>
      </c>
      <c r="E179" s="155">
        <v>0</v>
      </c>
      <c r="F179" s="155">
        <v>0</v>
      </c>
      <c r="G179" s="155">
        <v>0</v>
      </c>
      <c r="H179" s="155">
        <v>0</v>
      </c>
      <c r="I179" s="155">
        <v>0</v>
      </c>
      <c r="J179" s="155">
        <v>0</v>
      </c>
      <c r="K179" s="155">
        <v>30</v>
      </c>
      <c r="L179" s="155">
        <v>30</v>
      </c>
    </row>
    <row r="180" spans="1:12" x14ac:dyDescent="0.25">
      <c r="A180" s="117" t="s">
        <v>368</v>
      </c>
      <c r="B180" s="118" t="s">
        <v>371</v>
      </c>
      <c r="C180" s="154">
        <v>0</v>
      </c>
      <c r="D180" s="154">
        <v>0</v>
      </c>
      <c r="E180" s="154">
        <v>8</v>
      </c>
      <c r="F180" s="154">
        <v>0</v>
      </c>
      <c r="G180" s="154">
        <v>0</v>
      </c>
      <c r="H180" s="154">
        <v>0</v>
      </c>
      <c r="I180" s="154">
        <v>0</v>
      </c>
      <c r="J180" s="154">
        <v>1</v>
      </c>
      <c r="K180" s="154">
        <v>0</v>
      </c>
      <c r="L180" s="154">
        <v>9</v>
      </c>
    </row>
    <row r="181" spans="1:12" x14ac:dyDescent="0.25">
      <c r="A181" s="119" t="s">
        <v>368</v>
      </c>
      <c r="B181" s="120" t="s">
        <v>372</v>
      </c>
      <c r="C181" s="155">
        <v>0</v>
      </c>
      <c r="D181" s="155">
        <v>0</v>
      </c>
      <c r="E181" s="155">
        <v>1</v>
      </c>
      <c r="F181" s="155">
        <v>2</v>
      </c>
      <c r="G181" s="155">
        <v>15</v>
      </c>
      <c r="H181" s="155">
        <v>0</v>
      </c>
      <c r="I181" s="155">
        <v>1</v>
      </c>
      <c r="J181" s="155">
        <v>1</v>
      </c>
      <c r="K181" s="155">
        <v>0</v>
      </c>
      <c r="L181" s="155">
        <v>20</v>
      </c>
    </row>
    <row r="182" spans="1:12" x14ac:dyDescent="0.25">
      <c r="A182" s="117" t="s">
        <v>368</v>
      </c>
      <c r="B182" s="118" t="s">
        <v>373</v>
      </c>
      <c r="C182" s="154">
        <v>0</v>
      </c>
      <c r="D182" s="154">
        <v>0</v>
      </c>
      <c r="E182" s="154">
        <v>0</v>
      </c>
      <c r="F182" s="154">
        <v>13</v>
      </c>
      <c r="G182" s="154">
        <v>6</v>
      </c>
      <c r="H182" s="154">
        <v>8</v>
      </c>
      <c r="I182" s="154">
        <v>1</v>
      </c>
      <c r="J182" s="154">
        <v>4</v>
      </c>
      <c r="K182" s="154">
        <v>0</v>
      </c>
      <c r="L182" s="154">
        <v>32</v>
      </c>
    </row>
    <row r="183" spans="1:12" x14ac:dyDescent="0.25">
      <c r="A183" s="119" t="s">
        <v>368</v>
      </c>
      <c r="B183" s="120" t="s">
        <v>374</v>
      </c>
      <c r="C183" s="155">
        <v>4</v>
      </c>
      <c r="D183" s="155">
        <v>0</v>
      </c>
      <c r="E183" s="155">
        <v>1</v>
      </c>
      <c r="F183" s="155">
        <v>2</v>
      </c>
      <c r="G183" s="155">
        <v>3</v>
      </c>
      <c r="H183" s="155">
        <v>0</v>
      </c>
      <c r="I183" s="155">
        <v>0</v>
      </c>
      <c r="J183" s="155">
        <v>0</v>
      </c>
      <c r="K183" s="155">
        <v>0</v>
      </c>
      <c r="L183" s="155">
        <v>10</v>
      </c>
    </row>
    <row r="184" spans="1:12" x14ac:dyDescent="0.25">
      <c r="A184" s="117" t="s">
        <v>368</v>
      </c>
      <c r="B184" s="118" t="s">
        <v>564</v>
      </c>
      <c r="C184" s="154">
        <v>0</v>
      </c>
      <c r="D184" s="154">
        <v>0</v>
      </c>
      <c r="E184" s="154">
        <v>0</v>
      </c>
      <c r="F184" s="154">
        <v>16</v>
      </c>
      <c r="G184" s="154">
        <v>10</v>
      </c>
      <c r="H184" s="154">
        <v>0</v>
      </c>
      <c r="I184" s="154">
        <v>0</v>
      </c>
      <c r="J184" s="154">
        <v>4</v>
      </c>
      <c r="K184" s="154">
        <v>0</v>
      </c>
      <c r="L184" s="154">
        <v>30</v>
      </c>
    </row>
    <row r="185" spans="1:12" x14ac:dyDescent="0.25">
      <c r="A185" s="119" t="s">
        <v>376</v>
      </c>
      <c r="B185" s="120" t="s">
        <v>377</v>
      </c>
      <c r="C185" s="155">
        <v>0</v>
      </c>
      <c r="D185" s="155">
        <v>0</v>
      </c>
      <c r="E185" s="155">
        <v>7</v>
      </c>
      <c r="F185" s="155">
        <v>0</v>
      </c>
      <c r="G185" s="155">
        <v>9</v>
      </c>
      <c r="H185" s="155">
        <v>0</v>
      </c>
      <c r="I185" s="155">
        <v>0</v>
      </c>
      <c r="J185" s="155">
        <v>2</v>
      </c>
      <c r="K185" s="155">
        <v>0</v>
      </c>
      <c r="L185" s="155">
        <v>18</v>
      </c>
    </row>
    <row r="186" spans="1:12" x14ac:dyDescent="0.25">
      <c r="A186" s="117" t="s">
        <v>378</v>
      </c>
      <c r="B186" s="118" t="s">
        <v>379</v>
      </c>
      <c r="C186" s="154">
        <v>0</v>
      </c>
      <c r="D186" s="154">
        <v>0</v>
      </c>
      <c r="E186" s="154">
        <v>0</v>
      </c>
      <c r="F186" s="154">
        <v>13</v>
      </c>
      <c r="G186" s="154">
        <v>2</v>
      </c>
      <c r="H186" s="154">
        <v>0</v>
      </c>
      <c r="I186" s="154">
        <v>0</v>
      </c>
      <c r="J186" s="154">
        <v>0</v>
      </c>
      <c r="K186" s="154">
        <v>0</v>
      </c>
      <c r="L186" s="154">
        <v>15</v>
      </c>
    </row>
    <row r="187" spans="1:12" x14ac:dyDescent="0.25">
      <c r="A187" s="119" t="s">
        <v>378</v>
      </c>
      <c r="B187" s="120" t="s">
        <v>380</v>
      </c>
      <c r="C187" s="155">
        <v>0</v>
      </c>
      <c r="D187" s="155">
        <v>0</v>
      </c>
      <c r="E187" s="155">
        <v>0</v>
      </c>
      <c r="F187" s="155">
        <v>12</v>
      </c>
      <c r="G187" s="155">
        <v>3</v>
      </c>
      <c r="H187" s="155">
        <v>4</v>
      </c>
      <c r="I187" s="155">
        <v>2</v>
      </c>
      <c r="J187" s="155">
        <v>3</v>
      </c>
      <c r="K187" s="155">
        <v>0</v>
      </c>
      <c r="L187" s="155">
        <v>24</v>
      </c>
    </row>
    <row r="188" spans="1:12" x14ac:dyDescent="0.25">
      <c r="A188" s="117" t="s">
        <v>381</v>
      </c>
      <c r="B188" s="118" t="s">
        <v>382</v>
      </c>
      <c r="C188" s="154">
        <v>0</v>
      </c>
      <c r="D188" s="154">
        <v>0</v>
      </c>
      <c r="E188" s="154">
        <v>0</v>
      </c>
      <c r="F188" s="154">
        <v>4</v>
      </c>
      <c r="G188" s="154">
        <v>7</v>
      </c>
      <c r="H188" s="154">
        <v>2</v>
      </c>
      <c r="I188" s="154">
        <v>2</v>
      </c>
      <c r="J188" s="154">
        <v>1</v>
      </c>
      <c r="K188" s="154">
        <v>2</v>
      </c>
      <c r="L188" s="154">
        <v>18</v>
      </c>
    </row>
    <row r="189" spans="1:12" x14ac:dyDescent="0.25">
      <c r="A189" s="119" t="s">
        <v>381</v>
      </c>
      <c r="B189" s="120" t="s">
        <v>383</v>
      </c>
      <c r="C189" s="155">
        <v>0</v>
      </c>
      <c r="D189" s="155">
        <v>0</v>
      </c>
      <c r="E189" s="155">
        <v>0</v>
      </c>
      <c r="F189" s="155">
        <v>1</v>
      </c>
      <c r="G189" s="155">
        <v>9</v>
      </c>
      <c r="H189" s="155">
        <v>0</v>
      </c>
      <c r="I189" s="155">
        <v>0</v>
      </c>
      <c r="J189" s="155">
        <v>2</v>
      </c>
      <c r="K189" s="155">
        <v>2</v>
      </c>
      <c r="L189" s="155">
        <v>14</v>
      </c>
    </row>
    <row r="190" spans="1:12" x14ac:dyDescent="0.25">
      <c r="A190" s="117" t="s">
        <v>384</v>
      </c>
      <c r="B190" s="118" t="s">
        <v>385</v>
      </c>
      <c r="C190" s="154">
        <v>0</v>
      </c>
      <c r="D190" s="154">
        <v>0</v>
      </c>
      <c r="E190" s="154">
        <v>27</v>
      </c>
      <c r="F190" s="154">
        <v>5</v>
      </c>
      <c r="G190" s="154">
        <v>4</v>
      </c>
      <c r="H190" s="154">
        <v>1</v>
      </c>
      <c r="I190" s="154">
        <v>0</v>
      </c>
      <c r="J190" s="154">
        <v>4</v>
      </c>
      <c r="K190" s="154">
        <v>1</v>
      </c>
      <c r="L190" s="154">
        <v>42</v>
      </c>
    </row>
    <row r="191" spans="1:12" x14ac:dyDescent="0.25">
      <c r="A191" s="119" t="s">
        <v>386</v>
      </c>
      <c r="B191" s="120" t="s">
        <v>387</v>
      </c>
      <c r="C191" s="155">
        <v>2</v>
      </c>
      <c r="D191" s="155">
        <v>10</v>
      </c>
      <c r="E191" s="155">
        <v>10</v>
      </c>
      <c r="F191" s="155">
        <v>10</v>
      </c>
      <c r="G191" s="155">
        <v>10</v>
      </c>
      <c r="H191" s="155">
        <v>0</v>
      </c>
      <c r="I191" s="155">
        <v>0</v>
      </c>
      <c r="J191" s="155">
        <v>5</v>
      </c>
      <c r="K191" s="155">
        <v>0</v>
      </c>
      <c r="L191" s="155">
        <v>47</v>
      </c>
    </row>
    <row r="192" spans="1:12" x14ac:dyDescent="0.25">
      <c r="A192" s="117" t="s">
        <v>386</v>
      </c>
      <c r="B192" s="118" t="s">
        <v>388</v>
      </c>
      <c r="C192" s="154">
        <v>0</v>
      </c>
      <c r="D192" s="154">
        <v>0</v>
      </c>
      <c r="E192" s="154">
        <v>2</v>
      </c>
      <c r="F192" s="154">
        <v>6</v>
      </c>
      <c r="G192" s="154">
        <v>5</v>
      </c>
      <c r="H192" s="154">
        <v>3</v>
      </c>
      <c r="I192" s="154">
        <v>2</v>
      </c>
      <c r="J192" s="154">
        <v>2</v>
      </c>
      <c r="K192" s="154">
        <v>0</v>
      </c>
      <c r="L192" s="154">
        <v>20</v>
      </c>
    </row>
    <row r="193" spans="1:12" x14ac:dyDescent="0.25">
      <c r="A193" s="119" t="s">
        <v>386</v>
      </c>
      <c r="B193" s="120" t="s">
        <v>389</v>
      </c>
      <c r="C193" s="155">
        <v>0</v>
      </c>
      <c r="D193" s="155">
        <v>12</v>
      </c>
      <c r="E193" s="155">
        <v>10</v>
      </c>
      <c r="F193" s="155">
        <v>5</v>
      </c>
      <c r="G193" s="155">
        <v>9</v>
      </c>
      <c r="H193" s="155">
        <v>0</v>
      </c>
      <c r="I193" s="155">
        <v>0</v>
      </c>
      <c r="J193" s="155">
        <v>4</v>
      </c>
      <c r="K193" s="155">
        <v>0</v>
      </c>
      <c r="L193" s="155">
        <v>40</v>
      </c>
    </row>
    <row r="194" spans="1:12" x14ac:dyDescent="0.25">
      <c r="A194" s="117" t="s">
        <v>386</v>
      </c>
      <c r="B194" s="118" t="s">
        <v>390</v>
      </c>
      <c r="C194" s="154">
        <v>0</v>
      </c>
      <c r="D194" s="154">
        <v>0</v>
      </c>
      <c r="E194" s="154">
        <v>0</v>
      </c>
      <c r="F194" s="154">
        <v>0</v>
      </c>
      <c r="G194" s="154">
        <v>0</v>
      </c>
      <c r="H194" s="154">
        <v>0</v>
      </c>
      <c r="I194" s="154">
        <v>0</v>
      </c>
      <c r="J194" s="154">
        <v>0</v>
      </c>
      <c r="K194" s="154">
        <v>30</v>
      </c>
      <c r="L194" s="154">
        <v>30</v>
      </c>
    </row>
    <row r="195" spans="1:12" x14ac:dyDescent="0.25">
      <c r="A195" s="119" t="s">
        <v>386</v>
      </c>
      <c r="B195" s="120" t="s">
        <v>391</v>
      </c>
      <c r="C195" s="155">
        <v>0</v>
      </c>
      <c r="D195" s="155">
        <v>0</v>
      </c>
      <c r="E195" s="155">
        <v>0</v>
      </c>
      <c r="F195" s="155">
        <v>10</v>
      </c>
      <c r="G195" s="155">
        <v>3</v>
      </c>
      <c r="H195" s="155">
        <v>5</v>
      </c>
      <c r="I195" s="155">
        <v>1</v>
      </c>
      <c r="J195" s="155">
        <v>4</v>
      </c>
      <c r="K195" s="155">
        <v>0</v>
      </c>
      <c r="L195" s="155">
        <v>23</v>
      </c>
    </row>
    <row r="196" spans="1:12" x14ac:dyDescent="0.25">
      <c r="A196" s="117" t="s">
        <v>386</v>
      </c>
      <c r="B196" s="118" t="s">
        <v>392</v>
      </c>
      <c r="C196" s="154">
        <v>0</v>
      </c>
      <c r="D196" s="154">
        <v>0</v>
      </c>
      <c r="E196" s="154">
        <v>0</v>
      </c>
      <c r="F196" s="154">
        <v>0</v>
      </c>
      <c r="G196" s="154">
        <v>0</v>
      </c>
      <c r="H196" s="154">
        <v>0</v>
      </c>
      <c r="I196" s="154">
        <v>0</v>
      </c>
      <c r="J196" s="154">
        <v>0</v>
      </c>
      <c r="K196" s="154">
        <v>0</v>
      </c>
      <c r="L196" s="154">
        <v>0</v>
      </c>
    </row>
    <row r="197" spans="1:12" x14ac:dyDescent="0.25">
      <c r="A197" s="119" t="s">
        <v>393</v>
      </c>
      <c r="B197" s="120" t="s">
        <v>394</v>
      </c>
      <c r="C197" s="155">
        <v>0</v>
      </c>
      <c r="D197" s="155">
        <v>0</v>
      </c>
      <c r="E197" s="155">
        <v>3</v>
      </c>
      <c r="F197" s="155">
        <v>0</v>
      </c>
      <c r="G197" s="155">
        <v>8</v>
      </c>
      <c r="H197" s="155">
        <v>0</v>
      </c>
      <c r="I197" s="155">
        <v>0</v>
      </c>
      <c r="J197" s="155">
        <v>1</v>
      </c>
      <c r="K197" s="155">
        <v>0</v>
      </c>
      <c r="L197" s="155">
        <v>12</v>
      </c>
    </row>
    <row r="198" spans="1:12" x14ac:dyDescent="0.25">
      <c r="A198" s="117" t="s">
        <v>393</v>
      </c>
      <c r="B198" s="118" t="s">
        <v>395</v>
      </c>
      <c r="C198" s="154">
        <v>2</v>
      </c>
      <c r="D198" s="154">
        <v>5</v>
      </c>
      <c r="E198" s="154">
        <v>3</v>
      </c>
      <c r="F198" s="154">
        <v>4</v>
      </c>
      <c r="G198" s="154">
        <v>4</v>
      </c>
      <c r="H198" s="154">
        <v>2</v>
      </c>
      <c r="I198" s="154">
        <v>1</v>
      </c>
      <c r="J198" s="154">
        <v>1</v>
      </c>
      <c r="K198" s="154">
        <v>0</v>
      </c>
      <c r="L198" s="154">
        <v>22</v>
      </c>
    </row>
    <row r="199" spans="1:12" x14ac:dyDescent="0.25">
      <c r="A199" s="119" t="s">
        <v>393</v>
      </c>
      <c r="B199" s="120" t="s">
        <v>396</v>
      </c>
      <c r="C199" s="155">
        <v>0</v>
      </c>
      <c r="D199" s="155">
        <v>0</v>
      </c>
      <c r="E199" s="155">
        <v>1</v>
      </c>
      <c r="F199" s="155">
        <v>4</v>
      </c>
      <c r="G199" s="155">
        <v>2</v>
      </c>
      <c r="H199" s="155">
        <v>2</v>
      </c>
      <c r="I199" s="155">
        <v>1</v>
      </c>
      <c r="J199" s="155">
        <v>2</v>
      </c>
      <c r="K199" s="155">
        <v>0</v>
      </c>
      <c r="L199" s="155">
        <v>12</v>
      </c>
    </row>
    <row r="200" spans="1:12" x14ac:dyDescent="0.25">
      <c r="A200" s="117" t="s">
        <v>393</v>
      </c>
      <c r="B200" s="118" t="s">
        <v>397</v>
      </c>
      <c r="C200" s="154">
        <v>0</v>
      </c>
      <c r="D200" s="154">
        <v>0</v>
      </c>
      <c r="E200" s="154">
        <v>0</v>
      </c>
      <c r="F200" s="154">
        <v>0</v>
      </c>
      <c r="G200" s="154">
        <v>2</v>
      </c>
      <c r="H200" s="154">
        <v>4</v>
      </c>
      <c r="I200" s="154">
        <v>15</v>
      </c>
      <c r="J200" s="154">
        <v>2</v>
      </c>
      <c r="K200" s="154">
        <v>0</v>
      </c>
      <c r="L200" s="154">
        <v>23</v>
      </c>
    </row>
    <row r="201" spans="1:12" x14ac:dyDescent="0.25">
      <c r="A201" s="119" t="s">
        <v>398</v>
      </c>
      <c r="B201" s="120" t="s">
        <v>399</v>
      </c>
      <c r="C201" s="155">
        <v>4</v>
      </c>
      <c r="D201" s="155">
        <v>2</v>
      </c>
      <c r="E201" s="155">
        <v>3</v>
      </c>
      <c r="F201" s="155">
        <v>9</v>
      </c>
      <c r="G201" s="155">
        <v>11</v>
      </c>
      <c r="H201" s="155">
        <v>3</v>
      </c>
      <c r="I201" s="155">
        <v>3</v>
      </c>
      <c r="J201" s="155">
        <v>4</v>
      </c>
      <c r="K201" s="155">
        <v>1</v>
      </c>
      <c r="L201" s="155">
        <v>40</v>
      </c>
    </row>
    <row r="202" spans="1:12" x14ac:dyDescent="0.25">
      <c r="A202" s="117" t="s">
        <v>398</v>
      </c>
      <c r="B202" s="118" t="s">
        <v>400</v>
      </c>
      <c r="C202" s="154">
        <v>2</v>
      </c>
      <c r="D202" s="154">
        <v>0</v>
      </c>
      <c r="E202" s="154">
        <v>7</v>
      </c>
      <c r="F202" s="154">
        <v>22</v>
      </c>
      <c r="G202" s="154">
        <v>13</v>
      </c>
      <c r="H202" s="154">
        <v>4</v>
      </c>
      <c r="I202" s="154">
        <v>1</v>
      </c>
      <c r="J202" s="154">
        <v>9</v>
      </c>
      <c r="K202" s="154">
        <v>2</v>
      </c>
      <c r="L202" s="154">
        <v>60</v>
      </c>
    </row>
    <row r="203" spans="1:12" x14ac:dyDescent="0.25">
      <c r="A203" s="119" t="s">
        <v>398</v>
      </c>
      <c r="B203" s="120" t="s">
        <v>401</v>
      </c>
      <c r="C203" s="155">
        <v>7</v>
      </c>
      <c r="D203" s="155">
        <v>0</v>
      </c>
      <c r="E203" s="155">
        <v>6</v>
      </c>
      <c r="F203" s="155">
        <v>11</v>
      </c>
      <c r="G203" s="155">
        <v>6</v>
      </c>
      <c r="H203" s="155">
        <v>4</v>
      </c>
      <c r="I203" s="155">
        <v>6</v>
      </c>
      <c r="J203" s="155">
        <v>8</v>
      </c>
      <c r="K203" s="155">
        <v>0</v>
      </c>
      <c r="L203" s="155">
        <v>48</v>
      </c>
    </row>
    <row r="204" spans="1:12" x14ac:dyDescent="0.25">
      <c r="A204" s="117" t="s">
        <v>398</v>
      </c>
      <c r="B204" s="118" t="s">
        <v>402</v>
      </c>
      <c r="C204" s="154">
        <v>11</v>
      </c>
      <c r="D204" s="154">
        <v>1</v>
      </c>
      <c r="E204" s="154">
        <v>4</v>
      </c>
      <c r="F204" s="154">
        <v>13</v>
      </c>
      <c r="G204" s="154">
        <v>13</v>
      </c>
      <c r="H204" s="154">
        <v>2</v>
      </c>
      <c r="I204" s="154">
        <v>1</v>
      </c>
      <c r="J204" s="154">
        <v>8</v>
      </c>
      <c r="K204" s="154">
        <v>0</v>
      </c>
      <c r="L204" s="154">
        <v>53</v>
      </c>
    </row>
    <row r="205" spans="1:12" x14ac:dyDescent="0.25">
      <c r="A205" s="119" t="s">
        <v>398</v>
      </c>
      <c r="B205" s="120" t="s">
        <v>403</v>
      </c>
      <c r="C205" s="155">
        <v>0</v>
      </c>
      <c r="D205" s="155">
        <v>0</v>
      </c>
      <c r="E205" s="155">
        <v>3</v>
      </c>
      <c r="F205" s="155">
        <v>23</v>
      </c>
      <c r="G205" s="155">
        <v>6</v>
      </c>
      <c r="H205" s="155">
        <v>3</v>
      </c>
      <c r="I205" s="155">
        <v>2</v>
      </c>
      <c r="J205" s="155">
        <v>11</v>
      </c>
      <c r="K205" s="155">
        <v>0</v>
      </c>
      <c r="L205" s="155">
        <v>48</v>
      </c>
    </row>
    <row r="206" spans="1:12" x14ac:dyDescent="0.25">
      <c r="A206" s="117" t="s">
        <v>398</v>
      </c>
      <c r="B206" s="118" t="s">
        <v>404</v>
      </c>
      <c r="C206" s="154">
        <v>4</v>
      </c>
      <c r="D206" s="154">
        <v>1</v>
      </c>
      <c r="E206" s="154">
        <v>0</v>
      </c>
      <c r="F206" s="154">
        <v>13</v>
      </c>
      <c r="G206" s="154">
        <v>7</v>
      </c>
      <c r="H206" s="154">
        <v>5</v>
      </c>
      <c r="I206" s="154">
        <v>0</v>
      </c>
      <c r="J206" s="154">
        <v>10</v>
      </c>
      <c r="K206" s="154">
        <v>0</v>
      </c>
      <c r="L206" s="154">
        <v>40</v>
      </c>
    </row>
    <row r="207" spans="1:12" x14ac:dyDescent="0.25">
      <c r="A207" s="119" t="s">
        <v>398</v>
      </c>
      <c r="B207" s="120" t="s">
        <v>405</v>
      </c>
      <c r="C207" s="155">
        <v>0</v>
      </c>
      <c r="D207" s="155">
        <v>0</v>
      </c>
      <c r="E207" s="155">
        <v>12</v>
      </c>
      <c r="F207" s="155">
        <v>35</v>
      </c>
      <c r="G207" s="155">
        <v>7</v>
      </c>
      <c r="H207" s="155">
        <v>5</v>
      </c>
      <c r="I207" s="155">
        <v>5</v>
      </c>
      <c r="J207" s="155">
        <v>17</v>
      </c>
      <c r="K207" s="155">
        <v>5</v>
      </c>
      <c r="L207" s="155">
        <v>86</v>
      </c>
    </row>
    <row r="208" spans="1:12" x14ac:dyDescent="0.25">
      <c r="A208" s="117" t="s">
        <v>398</v>
      </c>
      <c r="B208" s="118" t="s">
        <v>406</v>
      </c>
      <c r="C208" s="154">
        <v>7</v>
      </c>
      <c r="D208" s="154">
        <v>0</v>
      </c>
      <c r="E208" s="154">
        <v>3</v>
      </c>
      <c r="F208" s="154">
        <v>7</v>
      </c>
      <c r="G208" s="154">
        <v>13</v>
      </c>
      <c r="H208" s="154">
        <v>17</v>
      </c>
      <c r="I208" s="154">
        <v>5</v>
      </c>
      <c r="J208" s="154">
        <v>34</v>
      </c>
      <c r="K208" s="154">
        <v>12</v>
      </c>
      <c r="L208" s="154">
        <v>98</v>
      </c>
    </row>
    <row r="209" spans="1:12" x14ac:dyDescent="0.25">
      <c r="A209" s="119" t="s">
        <v>398</v>
      </c>
      <c r="B209" s="120" t="s">
        <v>407</v>
      </c>
      <c r="C209" s="155">
        <v>0</v>
      </c>
      <c r="D209" s="155">
        <v>1</v>
      </c>
      <c r="E209" s="155">
        <v>1</v>
      </c>
      <c r="F209" s="155">
        <v>5</v>
      </c>
      <c r="G209" s="155">
        <v>3</v>
      </c>
      <c r="H209" s="155">
        <v>3</v>
      </c>
      <c r="I209" s="155">
        <v>4</v>
      </c>
      <c r="J209" s="155">
        <v>2</v>
      </c>
      <c r="K209" s="155">
        <v>0</v>
      </c>
      <c r="L209" s="155">
        <v>19</v>
      </c>
    </row>
    <row r="210" spans="1:12" x14ac:dyDescent="0.25">
      <c r="A210" s="117" t="s">
        <v>398</v>
      </c>
      <c r="B210" s="118" t="s">
        <v>408</v>
      </c>
      <c r="C210" s="154">
        <v>0</v>
      </c>
      <c r="D210" s="154">
        <v>0</v>
      </c>
      <c r="E210" s="154">
        <v>7</v>
      </c>
      <c r="F210" s="154">
        <v>3</v>
      </c>
      <c r="G210" s="154">
        <v>8</v>
      </c>
      <c r="H210" s="154">
        <v>6</v>
      </c>
      <c r="I210" s="154">
        <v>0</v>
      </c>
      <c r="J210" s="154">
        <v>1</v>
      </c>
      <c r="K210" s="154">
        <v>0</v>
      </c>
      <c r="L210" s="154">
        <v>25</v>
      </c>
    </row>
    <row r="211" spans="1:12" x14ac:dyDescent="0.25">
      <c r="A211" s="119" t="s">
        <v>409</v>
      </c>
      <c r="B211" s="120" t="s">
        <v>410</v>
      </c>
      <c r="C211" s="155">
        <v>0</v>
      </c>
      <c r="D211" s="155">
        <v>1</v>
      </c>
      <c r="E211" s="155">
        <v>1</v>
      </c>
      <c r="F211" s="155">
        <v>3</v>
      </c>
      <c r="G211" s="155">
        <v>5</v>
      </c>
      <c r="H211" s="155">
        <v>1</v>
      </c>
      <c r="I211" s="155">
        <v>3</v>
      </c>
      <c r="J211" s="155">
        <v>6</v>
      </c>
      <c r="K211" s="155">
        <v>0</v>
      </c>
      <c r="L211" s="155">
        <v>20</v>
      </c>
    </row>
    <row r="212" spans="1:12" x14ac:dyDescent="0.25">
      <c r="A212" s="117" t="s">
        <v>409</v>
      </c>
      <c r="B212" s="118" t="s">
        <v>411</v>
      </c>
      <c r="C212" s="154">
        <v>0</v>
      </c>
      <c r="D212" s="154">
        <v>0</v>
      </c>
      <c r="E212" s="154">
        <v>0</v>
      </c>
      <c r="F212" s="154">
        <v>0</v>
      </c>
      <c r="G212" s="154">
        <v>0</v>
      </c>
      <c r="H212" s="154">
        <v>0</v>
      </c>
      <c r="I212" s="154">
        <v>0</v>
      </c>
      <c r="J212" s="154">
        <v>0</v>
      </c>
      <c r="K212" s="154">
        <v>12</v>
      </c>
      <c r="L212" s="154">
        <v>12</v>
      </c>
    </row>
    <row r="213" spans="1:12" x14ac:dyDescent="0.25">
      <c r="A213" s="119" t="s">
        <v>409</v>
      </c>
      <c r="B213" s="120" t="s">
        <v>412</v>
      </c>
      <c r="C213" s="155">
        <v>0</v>
      </c>
      <c r="D213" s="155">
        <v>0</v>
      </c>
      <c r="E213" s="155">
        <v>1</v>
      </c>
      <c r="F213" s="155">
        <v>11</v>
      </c>
      <c r="G213" s="155">
        <v>5</v>
      </c>
      <c r="H213" s="155">
        <v>0</v>
      </c>
      <c r="I213" s="155">
        <v>1</v>
      </c>
      <c r="J213" s="155">
        <v>2</v>
      </c>
      <c r="K213" s="155">
        <v>0</v>
      </c>
      <c r="L213" s="155">
        <v>20</v>
      </c>
    </row>
    <row r="214" spans="1:12" x14ac:dyDescent="0.25">
      <c r="A214" s="117" t="s">
        <v>409</v>
      </c>
      <c r="B214" s="118" t="s">
        <v>413</v>
      </c>
      <c r="C214" s="154">
        <v>0</v>
      </c>
      <c r="D214" s="154">
        <v>0</v>
      </c>
      <c r="E214" s="154">
        <v>2</v>
      </c>
      <c r="F214" s="154">
        <v>6</v>
      </c>
      <c r="G214" s="154">
        <v>3</v>
      </c>
      <c r="H214" s="154">
        <v>0</v>
      </c>
      <c r="I214" s="154">
        <v>0</v>
      </c>
      <c r="J214" s="154">
        <v>5</v>
      </c>
      <c r="K214" s="154">
        <v>2</v>
      </c>
      <c r="L214" s="154">
        <v>18</v>
      </c>
    </row>
    <row r="215" spans="1:12" x14ac:dyDescent="0.25">
      <c r="A215" s="119" t="s">
        <v>409</v>
      </c>
      <c r="B215" s="120" t="s">
        <v>414</v>
      </c>
      <c r="C215" s="155">
        <v>1</v>
      </c>
      <c r="D215" s="155">
        <v>0</v>
      </c>
      <c r="E215" s="155">
        <v>4</v>
      </c>
      <c r="F215" s="155">
        <v>14</v>
      </c>
      <c r="G215" s="155">
        <v>1</v>
      </c>
      <c r="H215" s="155">
        <v>4</v>
      </c>
      <c r="I215" s="155">
        <v>0</v>
      </c>
      <c r="J215" s="155">
        <v>5</v>
      </c>
      <c r="K215" s="155">
        <v>2</v>
      </c>
      <c r="L215" s="155">
        <v>31</v>
      </c>
    </row>
    <row r="216" spans="1:12" x14ac:dyDescent="0.25">
      <c r="A216" s="117" t="s">
        <v>409</v>
      </c>
      <c r="B216" s="118" t="s">
        <v>415</v>
      </c>
      <c r="C216" s="154">
        <v>0</v>
      </c>
      <c r="D216" s="154">
        <v>0</v>
      </c>
      <c r="E216" s="154">
        <v>0</v>
      </c>
      <c r="F216" s="154">
        <v>10</v>
      </c>
      <c r="G216" s="154">
        <v>6</v>
      </c>
      <c r="H216" s="154">
        <v>5</v>
      </c>
      <c r="I216" s="154">
        <v>0</v>
      </c>
      <c r="J216" s="154">
        <v>1</v>
      </c>
      <c r="K216" s="154">
        <v>0</v>
      </c>
      <c r="L216" s="154">
        <v>22</v>
      </c>
    </row>
    <row r="217" spans="1:12" x14ac:dyDescent="0.25">
      <c r="A217" s="119" t="s">
        <v>409</v>
      </c>
      <c r="B217" s="120" t="s">
        <v>416</v>
      </c>
      <c r="C217" s="155">
        <v>0</v>
      </c>
      <c r="D217" s="155">
        <v>1</v>
      </c>
      <c r="E217" s="155">
        <v>5</v>
      </c>
      <c r="F217" s="155">
        <v>14</v>
      </c>
      <c r="G217" s="155">
        <v>7</v>
      </c>
      <c r="H217" s="155">
        <v>1</v>
      </c>
      <c r="I217" s="155">
        <v>1</v>
      </c>
      <c r="J217" s="155">
        <v>5</v>
      </c>
      <c r="K217" s="155">
        <v>0</v>
      </c>
      <c r="L217" s="155">
        <v>34</v>
      </c>
    </row>
    <row r="218" spans="1:12" x14ac:dyDescent="0.25">
      <c r="A218" s="117" t="s">
        <v>409</v>
      </c>
      <c r="B218" s="118" t="s">
        <v>417</v>
      </c>
      <c r="C218" s="154">
        <v>0</v>
      </c>
      <c r="D218" s="154">
        <v>0</v>
      </c>
      <c r="E218" s="154">
        <v>5</v>
      </c>
      <c r="F218" s="154">
        <v>5</v>
      </c>
      <c r="G218" s="154">
        <v>0</v>
      </c>
      <c r="H218" s="154">
        <v>3</v>
      </c>
      <c r="I218" s="154">
        <v>0</v>
      </c>
      <c r="J218" s="154">
        <v>1</v>
      </c>
      <c r="K218" s="154">
        <v>0</v>
      </c>
      <c r="L218" s="154">
        <v>14</v>
      </c>
    </row>
    <row r="219" spans="1:12" x14ac:dyDescent="0.25">
      <c r="A219" s="119" t="s">
        <v>409</v>
      </c>
      <c r="B219" s="120" t="s">
        <v>418</v>
      </c>
      <c r="C219" s="155">
        <v>0</v>
      </c>
      <c r="D219" s="155">
        <v>0</v>
      </c>
      <c r="E219" s="155">
        <v>7</v>
      </c>
      <c r="F219" s="155">
        <v>9</v>
      </c>
      <c r="G219" s="155">
        <v>5</v>
      </c>
      <c r="H219" s="155">
        <v>1</v>
      </c>
      <c r="I219" s="155">
        <v>1</v>
      </c>
      <c r="J219" s="155">
        <v>5</v>
      </c>
      <c r="K219" s="155">
        <v>0</v>
      </c>
      <c r="L219" s="155">
        <v>28</v>
      </c>
    </row>
    <row r="220" spans="1:12" x14ac:dyDescent="0.25">
      <c r="A220" s="117" t="s">
        <v>409</v>
      </c>
      <c r="B220" s="118" t="s">
        <v>419</v>
      </c>
      <c r="C220" s="154">
        <v>0</v>
      </c>
      <c r="D220" s="154">
        <v>0</v>
      </c>
      <c r="E220" s="154">
        <v>3</v>
      </c>
      <c r="F220" s="154">
        <v>7</v>
      </c>
      <c r="G220" s="154">
        <v>1</v>
      </c>
      <c r="H220" s="154">
        <v>2</v>
      </c>
      <c r="I220" s="154">
        <v>1</v>
      </c>
      <c r="J220" s="154">
        <v>3</v>
      </c>
      <c r="K220" s="154">
        <v>0</v>
      </c>
      <c r="L220" s="154">
        <v>17</v>
      </c>
    </row>
    <row r="221" spans="1:12" x14ac:dyDescent="0.25">
      <c r="A221" s="119" t="s">
        <v>409</v>
      </c>
      <c r="B221" s="120" t="s">
        <v>420</v>
      </c>
      <c r="C221" s="155">
        <v>0</v>
      </c>
      <c r="D221" s="155">
        <v>0</v>
      </c>
      <c r="E221" s="155">
        <v>0</v>
      </c>
      <c r="F221" s="155">
        <v>19</v>
      </c>
      <c r="G221" s="155">
        <v>9</v>
      </c>
      <c r="H221" s="155">
        <v>3</v>
      </c>
      <c r="I221" s="155">
        <v>0</v>
      </c>
      <c r="J221" s="155">
        <v>3</v>
      </c>
      <c r="K221" s="155">
        <v>2</v>
      </c>
      <c r="L221" s="155">
        <v>36</v>
      </c>
    </row>
    <row r="222" spans="1:12" x14ac:dyDescent="0.25">
      <c r="A222" s="117" t="s">
        <v>409</v>
      </c>
      <c r="B222" s="118" t="s">
        <v>421</v>
      </c>
      <c r="C222" s="154">
        <v>0</v>
      </c>
      <c r="D222" s="154">
        <v>2</v>
      </c>
      <c r="E222" s="154">
        <v>5</v>
      </c>
      <c r="F222" s="154">
        <v>5</v>
      </c>
      <c r="G222" s="154">
        <v>2</v>
      </c>
      <c r="H222" s="154">
        <v>1</v>
      </c>
      <c r="I222" s="154">
        <v>1</v>
      </c>
      <c r="J222" s="154">
        <v>7</v>
      </c>
      <c r="K222" s="154">
        <v>1</v>
      </c>
      <c r="L222" s="154">
        <v>24</v>
      </c>
    </row>
    <row r="223" spans="1:12" x14ac:dyDescent="0.25">
      <c r="A223" s="119" t="s">
        <v>409</v>
      </c>
      <c r="B223" s="120" t="s">
        <v>422</v>
      </c>
      <c r="C223" s="155">
        <v>0</v>
      </c>
      <c r="D223" s="155">
        <v>1</v>
      </c>
      <c r="E223" s="155">
        <v>11</v>
      </c>
      <c r="F223" s="155">
        <v>13</v>
      </c>
      <c r="G223" s="155">
        <v>1</v>
      </c>
      <c r="H223" s="155">
        <v>2</v>
      </c>
      <c r="I223" s="155">
        <v>1</v>
      </c>
      <c r="J223" s="155">
        <v>1</v>
      </c>
      <c r="K223" s="155">
        <v>0</v>
      </c>
      <c r="L223" s="155">
        <v>30</v>
      </c>
    </row>
    <row r="224" spans="1:12" x14ac:dyDescent="0.25">
      <c r="A224" s="117" t="s">
        <v>423</v>
      </c>
      <c r="B224" s="118" t="s">
        <v>424</v>
      </c>
      <c r="C224" s="154">
        <v>0</v>
      </c>
      <c r="D224" s="154">
        <v>0</v>
      </c>
      <c r="E224" s="154">
        <v>13</v>
      </c>
      <c r="F224" s="154">
        <v>1</v>
      </c>
      <c r="G224" s="154">
        <v>10</v>
      </c>
      <c r="H224" s="154">
        <v>0</v>
      </c>
      <c r="I224" s="154">
        <v>0</v>
      </c>
      <c r="J224" s="154">
        <v>0</v>
      </c>
      <c r="K224" s="154">
        <v>0</v>
      </c>
      <c r="L224" s="154">
        <v>24</v>
      </c>
    </row>
    <row r="225" spans="1:12" x14ac:dyDescent="0.25">
      <c r="A225" s="119" t="s">
        <v>425</v>
      </c>
      <c r="B225" s="120" t="s">
        <v>426</v>
      </c>
      <c r="C225" s="155">
        <v>0</v>
      </c>
      <c r="D225" s="155">
        <v>3</v>
      </c>
      <c r="E225" s="155">
        <v>1</v>
      </c>
      <c r="F225" s="155">
        <v>5</v>
      </c>
      <c r="G225" s="155">
        <v>1</v>
      </c>
      <c r="H225" s="155">
        <v>3</v>
      </c>
      <c r="I225" s="155">
        <v>2</v>
      </c>
      <c r="J225" s="155">
        <v>4</v>
      </c>
      <c r="K225" s="155">
        <v>1</v>
      </c>
      <c r="L225" s="155">
        <v>20</v>
      </c>
    </row>
    <row r="226" spans="1:12" x14ac:dyDescent="0.25">
      <c r="A226" s="117" t="s">
        <v>425</v>
      </c>
      <c r="B226" s="118" t="s">
        <v>427</v>
      </c>
      <c r="C226" s="154">
        <v>0</v>
      </c>
      <c r="D226" s="154">
        <v>0</v>
      </c>
      <c r="E226" s="154">
        <v>1</v>
      </c>
      <c r="F226" s="154">
        <v>8</v>
      </c>
      <c r="G226" s="154">
        <v>3</v>
      </c>
      <c r="H226" s="154">
        <v>4</v>
      </c>
      <c r="I226" s="154">
        <v>4</v>
      </c>
      <c r="J226" s="154">
        <v>1</v>
      </c>
      <c r="K226" s="154">
        <v>0</v>
      </c>
      <c r="L226" s="154">
        <v>21</v>
      </c>
    </row>
    <row r="227" spans="1:12" x14ac:dyDescent="0.25">
      <c r="A227" s="119" t="s">
        <v>425</v>
      </c>
      <c r="B227" s="120" t="s">
        <v>428</v>
      </c>
      <c r="C227" s="155">
        <v>3</v>
      </c>
      <c r="D227" s="155">
        <v>0</v>
      </c>
      <c r="E227" s="155">
        <v>8</v>
      </c>
      <c r="F227" s="155">
        <v>10</v>
      </c>
      <c r="G227" s="155">
        <v>1</v>
      </c>
      <c r="H227" s="155">
        <v>2</v>
      </c>
      <c r="I227" s="155">
        <v>0</v>
      </c>
      <c r="J227" s="155">
        <v>0</v>
      </c>
      <c r="K227" s="155">
        <v>0</v>
      </c>
      <c r="L227" s="155">
        <v>24</v>
      </c>
    </row>
    <row r="228" spans="1:12" x14ac:dyDescent="0.25">
      <c r="A228" s="117" t="s">
        <v>425</v>
      </c>
      <c r="B228" s="118" t="s">
        <v>429</v>
      </c>
      <c r="C228" s="154">
        <v>0</v>
      </c>
      <c r="D228" s="154">
        <v>0</v>
      </c>
      <c r="E228" s="154">
        <v>0</v>
      </c>
      <c r="F228" s="154">
        <v>12</v>
      </c>
      <c r="G228" s="154">
        <v>1</v>
      </c>
      <c r="H228" s="154">
        <v>3</v>
      </c>
      <c r="I228" s="154">
        <v>1</v>
      </c>
      <c r="J228" s="154">
        <v>2</v>
      </c>
      <c r="K228" s="154">
        <v>0</v>
      </c>
      <c r="L228" s="154">
        <v>19</v>
      </c>
    </row>
    <row r="229" spans="1:12" x14ac:dyDescent="0.25">
      <c r="A229" s="119" t="s">
        <v>425</v>
      </c>
      <c r="B229" s="120" t="s">
        <v>430</v>
      </c>
      <c r="C229" s="155">
        <v>0</v>
      </c>
      <c r="D229" s="155">
        <v>0</v>
      </c>
      <c r="E229" s="155">
        <v>3</v>
      </c>
      <c r="F229" s="155">
        <v>1</v>
      </c>
      <c r="G229" s="155">
        <v>3</v>
      </c>
      <c r="H229" s="155">
        <v>4</v>
      </c>
      <c r="I229" s="155">
        <v>3</v>
      </c>
      <c r="J229" s="155">
        <v>0</v>
      </c>
      <c r="K229" s="155">
        <v>1</v>
      </c>
      <c r="L229" s="155">
        <v>15</v>
      </c>
    </row>
    <row r="230" spans="1:12" x14ac:dyDescent="0.25">
      <c r="A230" s="117" t="s">
        <v>425</v>
      </c>
      <c r="B230" s="118" t="s">
        <v>431</v>
      </c>
      <c r="C230" s="154">
        <v>0</v>
      </c>
      <c r="D230" s="154">
        <v>0</v>
      </c>
      <c r="E230" s="154">
        <v>2</v>
      </c>
      <c r="F230" s="154">
        <v>13</v>
      </c>
      <c r="G230" s="154">
        <v>3</v>
      </c>
      <c r="H230" s="154">
        <v>8</v>
      </c>
      <c r="I230" s="154">
        <v>1</v>
      </c>
      <c r="J230" s="154">
        <v>4</v>
      </c>
      <c r="K230" s="154">
        <v>1</v>
      </c>
      <c r="L230" s="154">
        <v>32</v>
      </c>
    </row>
    <row r="231" spans="1:12" x14ac:dyDescent="0.25">
      <c r="A231" s="119" t="s">
        <v>425</v>
      </c>
      <c r="B231" s="120" t="s">
        <v>432</v>
      </c>
      <c r="C231" s="155">
        <v>5</v>
      </c>
      <c r="D231" s="155">
        <v>0</v>
      </c>
      <c r="E231" s="155">
        <v>3</v>
      </c>
      <c r="F231" s="155">
        <v>11</v>
      </c>
      <c r="G231" s="155">
        <v>0</v>
      </c>
      <c r="H231" s="155">
        <v>1</v>
      </c>
      <c r="I231" s="155">
        <v>3</v>
      </c>
      <c r="J231" s="155">
        <v>2</v>
      </c>
      <c r="K231" s="155">
        <v>0</v>
      </c>
      <c r="L231" s="155">
        <v>25</v>
      </c>
    </row>
    <row r="232" spans="1:12" x14ac:dyDescent="0.25">
      <c r="A232" s="117" t="s">
        <v>425</v>
      </c>
      <c r="B232" s="118" t="s">
        <v>433</v>
      </c>
      <c r="C232" s="154">
        <v>1</v>
      </c>
      <c r="D232" s="154">
        <v>1</v>
      </c>
      <c r="E232" s="154">
        <v>8</v>
      </c>
      <c r="F232" s="154">
        <v>11</v>
      </c>
      <c r="G232" s="154">
        <v>1</v>
      </c>
      <c r="H232" s="154">
        <v>2</v>
      </c>
      <c r="I232" s="154">
        <v>0</v>
      </c>
      <c r="J232" s="154">
        <v>1</v>
      </c>
      <c r="K232" s="154">
        <v>0</v>
      </c>
      <c r="L232" s="154">
        <v>25</v>
      </c>
    </row>
    <row r="233" spans="1:12" x14ac:dyDescent="0.25">
      <c r="A233" s="119" t="s">
        <v>425</v>
      </c>
      <c r="B233" s="120" t="s">
        <v>434</v>
      </c>
      <c r="C233" s="155">
        <v>0</v>
      </c>
      <c r="D233" s="155">
        <v>0</v>
      </c>
      <c r="E233" s="155">
        <v>11</v>
      </c>
      <c r="F233" s="155">
        <v>12</v>
      </c>
      <c r="G233" s="155">
        <v>4</v>
      </c>
      <c r="H233" s="155">
        <v>4</v>
      </c>
      <c r="I233" s="155">
        <v>0</v>
      </c>
      <c r="J233" s="155">
        <v>2</v>
      </c>
      <c r="K233" s="155">
        <v>0</v>
      </c>
      <c r="L233" s="155">
        <v>33</v>
      </c>
    </row>
    <row r="234" spans="1:12" x14ac:dyDescent="0.25">
      <c r="A234" s="117" t="s">
        <v>425</v>
      </c>
      <c r="B234" s="118" t="s">
        <v>435</v>
      </c>
      <c r="C234" s="154">
        <v>0</v>
      </c>
      <c r="D234" s="154">
        <v>0</v>
      </c>
      <c r="E234" s="154">
        <v>0</v>
      </c>
      <c r="F234" s="154">
        <v>13</v>
      </c>
      <c r="G234" s="154">
        <v>4</v>
      </c>
      <c r="H234" s="154">
        <v>2</v>
      </c>
      <c r="I234" s="154">
        <v>1</v>
      </c>
      <c r="J234" s="154">
        <v>1</v>
      </c>
      <c r="K234" s="154">
        <v>2</v>
      </c>
      <c r="L234" s="154">
        <v>23</v>
      </c>
    </row>
    <row r="235" spans="1:12" x14ac:dyDescent="0.25">
      <c r="A235" s="119" t="s">
        <v>425</v>
      </c>
      <c r="B235" s="120" t="s">
        <v>436</v>
      </c>
      <c r="C235" s="155">
        <v>2</v>
      </c>
      <c r="D235" s="155">
        <v>1</v>
      </c>
      <c r="E235" s="155">
        <v>11</v>
      </c>
      <c r="F235" s="155">
        <v>12</v>
      </c>
      <c r="G235" s="155">
        <v>3</v>
      </c>
      <c r="H235" s="155">
        <v>3</v>
      </c>
      <c r="I235" s="155">
        <v>0</v>
      </c>
      <c r="J235" s="155">
        <v>7</v>
      </c>
      <c r="K235" s="155">
        <v>2</v>
      </c>
      <c r="L235" s="155">
        <v>41</v>
      </c>
    </row>
    <row r="236" spans="1:12" x14ac:dyDescent="0.25">
      <c r="A236" s="117" t="s">
        <v>425</v>
      </c>
      <c r="B236" s="118" t="s">
        <v>437</v>
      </c>
      <c r="C236" s="154">
        <v>0</v>
      </c>
      <c r="D236" s="154">
        <v>0</v>
      </c>
      <c r="E236" s="154">
        <v>2</v>
      </c>
      <c r="F236" s="154">
        <v>5</v>
      </c>
      <c r="G236" s="154">
        <v>3</v>
      </c>
      <c r="H236" s="154">
        <v>3</v>
      </c>
      <c r="I236" s="154">
        <v>1</v>
      </c>
      <c r="J236" s="154">
        <v>2</v>
      </c>
      <c r="K236" s="154">
        <v>7</v>
      </c>
      <c r="L236" s="154">
        <v>23</v>
      </c>
    </row>
    <row r="237" spans="1:12" x14ac:dyDescent="0.25">
      <c r="A237" s="119" t="s">
        <v>438</v>
      </c>
      <c r="B237" s="120" t="s">
        <v>439</v>
      </c>
      <c r="C237" s="155">
        <v>0</v>
      </c>
      <c r="D237" s="155">
        <v>0</v>
      </c>
      <c r="E237" s="155">
        <v>0</v>
      </c>
      <c r="F237" s="155">
        <v>3</v>
      </c>
      <c r="G237" s="155">
        <v>3</v>
      </c>
      <c r="H237" s="155">
        <v>3</v>
      </c>
      <c r="I237" s="155">
        <v>1</v>
      </c>
      <c r="J237" s="155">
        <v>2</v>
      </c>
      <c r="K237" s="155">
        <v>0</v>
      </c>
      <c r="L237" s="155">
        <v>12</v>
      </c>
    </row>
    <row r="238" spans="1:12" x14ac:dyDescent="0.25">
      <c r="A238" s="117" t="s">
        <v>438</v>
      </c>
      <c r="B238" s="118" t="s">
        <v>440</v>
      </c>
      <c r="C238" s="154">
        <v>0</v>
      </c>
      <c r="D238" s="154">
        <v>0</v>
      </c>
      <c r="E238" s="154">
        <v>1</v>
      </c>
      <c r="F238" s="154">
        <v>6</v>
      </c>
      <c r="G238" s="154">
        <v>1</v>
      </c>
      <c r="H238" s="154">
        <v>1</v>
      </c>
      <c r="I238" s="154">
        <v>2</v>
      </c>
      <c r="J238" s="154">
        <v>3</v>
      </c>
      <c r="K238" s="154">
        <v>0</v>
      </c>
      <c r="L238" s="154">
        <v>14</v>
      </c>
    </row>
    <row r="239" spans="1:12" x14ac:dyDescent="0.25">
      <c r="A239" s="119" t="s">
        <v>438</v>
      </c>
      <c r="B239" s="120" t="s">
        <v>441</v>
      </c>
      <c r="C239" s="155">
        <v>0</v>
      </c>
      <c r="D239" s="155">
        <v>0</v>
      </c>
      <c r="E239" s="155">
        <v>0</v>
      </c>
      <c r="F239" s="155">
        <v>9</v>
      </c>
      <c r="G239" s="155">
        <v>8</v>
      </c>
      <c r="H239" s="155">
        <v>7</v>
      </c>
      <c r="I239" s="155">
        <v>2</v>
      </c>
      <c r="J239" s="155">
        <v>18</v>
      </c>
      <c r="K239" s="155">
        <v>2</v>
      </c>
      <c r="L239" s="155">
        <v>46</v>
      </c>
    </row>
    <row r="240" spans="1:12" x14ac:dyDescent="0.25">
      <c r="A240" s="117" t="s">
        <v>442</v>
      </c>
      <c r="B240" s="118" t="s">
        <v>443</v>
      </c>
      <c r="C240" s="154">
        <v>0</v>
      </c>
      <c r="D240" s="154">
        <v>0</v>
      </c>
      <c r="E240" s="154">
        <v>4</v>
      </c>
      <c r="F240" s="154">
        <v>8</v>
      </c>
      <c r="G240" s="154">
        <v>2</v>
      </c>
      <c r="H240" s="154">
        <v>1</v>
      </c>
      <c r="I240" s="154">
        <v>0</v>
      </c>
      <c r="J240" s="154">
        <v>4</v>
      </c>
      <c r="K240" s="154">
        <v>1</v>
      </c>
      <c r="L240" s="154">
        <v>20</v>
      </c>
    </row>
    <row r="241" spans="1:12" x14ac:dyDescent="0.25">
      <c r="A241" s="119" t="s">
        <v>442</v>
      </c>
      <c r="B241" s="120" t="s">
        <v>444</v>
      </c>
      <c r="C241" s="155">
        <v>0</v>
      </c>
      <c r="D241" s="155">
        <v>0</v>
      </c>
      <c r="E241" s="155">
        <v>0</v>
      </c>
      <c r="F241" s="155">
        <v>7</v>
      </c>
      <c r="G241" s="155">
        <v>7</v>
      </c>
      <c r="H241" s="155">
        <v>0</v>
      </c>
      <c r="I241" s="155">
        <v>1</v>
      </c>
      <c r="J241" s="155">
        <v>1</v>
      </c>
      <c r="K241" s="155">
        <v>2</v>
      </c>
      <c r="L241" s="155">
        <v>18</v>
      </c>
    </row>
    <row r="242" spans="1:12" x14ac:dyDescent="0.25">
      <c r="A242" s="117" t="s">
        <v>442</v>
      </c>
      <c r="B242" s="118" t="s">
        <v>445</v>
      </c>
      <c r="C242" s="154">
        <v>0</v>
      </c>
      <c r="D242" s="154">
        <v>0</v>
      </c>
      <c r="E242" s="154">
        <v>6</v>
      </c>
      <c r="F242" s="154">
        <v>12</v>
      </c>
      <c r="G242" s="154">
        <v>13</v>
      </c>
      <c r="H242" s="154">
        <v>5</v>
      </c>
      <c r="I242" s="154">
        <v>4</v>
      </c>
      <c r="J242" s="154">
        <v>2</v>
      </c>
      <c r="K242" s="154">
        <v>0</v>
      </c>
      <c r="L242" s="154">
        <v>42</v>
      </c>
    </row>
    <row r="243" spans="1:12" x14ac:dyDescent="0.25">
      <c r="A243" s="119" t="s">
        <v>442</v>
      </c>
      <c r="B243" s="120" t="s">
        <v>446</v>
      </c>
      <c r="C243" s="155">
        <v>0</v>
      </c>
      <c r="D243" s="155">
        <v>0</v>
      </c>
      <c r="E243" s="155">
        <v>0</v>
      </c>
      <c r="F243" s="155">
        <v>10</v>
      </c>
      <c r="G243" s="155">
        <v>10</v>
      </c>
      <c r="H243" s="155">
        <v>2</v>
      </c>
      <c r="I243" s="155">
        <v>2</v>
      </c>
      <c r="J243" s="155">
        <v>8</v>
      </c>
      <c r="K243" s="155">
        <v>0</v>
      </c>
      <c r="L243" s="155">
        <v>32</v>
      </c>
    </row>
    <row r="244" spans="1:12" x14ac:dyDescent="0.25">
      <c r="A244" s="117" t="s">
        <v>442</v>
      </c>
      <c r="B244" s="118" t="s">
        <v>447</v>
      </c>
      <c r="C244" s="154">
        <v>0</v>
      </c>
      <c r="D244" s="154">
        <v>0</v>
      </c>
      <c r="E244" s="154">
        <v>3</v>
      </c>
      <c r="F244" s="154">
        <v>9</v>
      </c>
      <c r="G244" s="154">
        <v>4</v>
      </c>
      <c r="H244" s="154">
        <v>1</v>
      </c>
      <c r="I244" s="154">
        <v>0</v>
      </c>
      <c r="J244" s="154">
        <v>3</v>
      </c>
      <c r="K244" s="154">
        <v>0</v>
      </c>
      <c r="L244" s="154">
        <v>20</v>
      </c>
    </row>
    <row r="245" spans="1:12" x14ac:dyDescent="0.25">
      <c r="A245" s="119" t="s">
        <v>448</v>
      </c>
      <c r="B245" s="120" t="s">
        <v>449</v>
      </c>
      <c r="C245" s="155">
        <v>0</v>
      </c>
      <c r="D245" s="155">
        <v>0</v>
      </c>
      <c r="E245" s="155">
        <v>10</v>
      </c>
      <c r="F245" s="155">
        <v>20</v>
      </c>
      <c r="G245" s="155">
        <v>4</v>
      </c>
      <c r="H245" s="155">
        <v>0</v>
      </c>
      <c r="I245" s="155">
        <v>0</v>
      </c>
      <c r="J245" s="155">
        <v>0</v>
      </c>
      <c r="K245" s="155">
        <v>0</v>
      </c>
      <c r="L245" s="155">
        <v>34</v>
      </c>
    </row>
    <row r="246" spans="1:12" x14ac:dyDescent="0.25">
      <c r="A246" s="117" t="s">
        <v>448</v>
      </c>
      <c r="B246" s="118" t="s">
        <v>450</v>
      </c>
      <c r="C246" s="154">
        <v>6</v>
      </c>
      <c r="D246" s="154">
        <v>1</v>
      </c>
      <c r="E246" s="154">
        <v>2</v>
      </c>
      <c r="F246" s="154">
        <v>7</v>
      </c>
      <c r="G246" s="154">
        <v>3</v>
      </c>
      <c r="H246" s="154">
        <v>3</v>
      </c>
      <c r="I246" s="154">
        <v>0</v>
      </c>
      <c r="J246" s="154">
        <v>0</v>
      </c>
      <c r="K246" s="154">
        <v>1</v>
      </c>
      <c r="L246" s="154">
        <v>23</v>
      </c>
    </row>
    <row r="247" spans="1:12" x14ac:dyDescent="0.25">
      <c r="A247" s="119" t="s">
        <v>448</v>
      </c>
      <c r="B247" s="120" t="s">
        <v>451</v>
      </c>
      <c r="C247" s="155">
        <v>9</v>
      </c>
      <c r="D247" s="155">
        <v>3</v>
      </c>
      <c r="E247" s="155">
        <v>3</v>
      </c>
      <c r="F247" s="155">
        <v>3</v>
      </c>
      <c r="G247" s="155">
        <v>1</v>
      </c>
      <c r="H247" s="155">
        <v>1</v>
      </c>
      <c r="I247" s="155">
        <v>1</v>
      </c>
      <c r="J247" s="155">
        <v>3</v>
      </c>
      <c r="K247" s="155">
        <v>0</v>
      </c>
      <c r="L247" s="155">
        <v>24</v>
      </c>
    </row>
    <row r="248" spans="1:12" x14ac:dyDescent="0.25">
      <c r="A248" s="117" t="s">
        <v>448</v>
      </c>
      <c r="B248" s="118" t="s">
        <v>452</v>
      </c>
      <c r="C248" s="154">
        <v>0</v>
      </c>
      <c r="D248" s="154">
        <v>0</v>
      </c>
      <c r="E248" s="154">
        <v>6</v>
      </c>
      <c r="F248" s="154">
        <v>10</v>
      </c>
      <c r="G248" s="154">
        <v>5</v>
      </c>
      <c r="H248" s="154">
        <v>4</v>
      </c>
      <c r="I248" s="154">
        <v>1</v>
      </c>
      <c r="J248" s="154">
        <v>6</v>
      </c>
      <c r="K248" s="154">
        <v>0</v>
      </c>
      <c r="L248" s="154">
        <v>32</v>
      </c>
    </row>
    <row r="249" spans="1:12" x14ac:dyDescent="0.25">
      <c r="A249" s="119" t="s">
        <v>448</v>
      </c>
      <c r="B249" s="120" t="s">
        <v>453</v>
      </c>
      <c r="C249" s="155">
        <v>5</v>
      </c>
      <c r="D249" s="155">
        <v>0</v>
      </c>
      <c r="E249" s="155">
        <v>4</v>
      </c>
      <c r="F249" s="155">
        <v>7</v>
      </c>
      <c r="G249" s="155">
        <v>3</v>
      </c>
      <c r="H249" s="155">
        <v>2</v>
      </c>
      <c r="I249" s="155">
        <v>2</v>
      </c>
      <c r="J249" s="155">
        <v>1</v>
      </c>
      <c r="K249" s="155">
        <v>0</v>
      </c>
      <c r="L249" s="155">
        <v>24</v>
      </c>
    </row>
    <row r="250" spans="1:12" x14ac:dyDescent="0.25">
      <c r="A250" s="117" t="s">
        <v>448</v>
      </c>
      <c r="B250" s="118" t="s">
        <v>454</v>
      </c>
      <c r="C250" s="154">
        <v>3</v>
      </c>
      <c r="D250" s="154">
        <v>2</v>
      </c>
      <c r="E250" s="154">
        <v>3</v>
      </c>
      <c r="F250" s="154">
        <v>7</v>
      </c>
      <c r="G250" s="154">
        <v>2</v>
      </c>
      <c r="H250" s="154">
        <v>3</v>
      </c>
      <c r="I250" s="154">
        <v>0</v>
      </c>
      <c r="J250" s="154">
        <v>1</v>
      </c>
      <c r="K250" s="154">
        <v>0</v>
      </c>
      <c r="L250" s="154">
        <v>21</v>
      </c>
    </row>
    <row r="251" spans="1:12" x14ac:dyDescent="0.25">
      <c r="A251" s="119" t="s">
        <v>448</v>
      </c>
      <c r="B251" s="120" t="s">
        <v>455</v>
      </c>
      <c r="C251" s="155">
        <v>0</v>
      </c>
      <c r="D251" s="155">
        <v>2</v>
      </c>
      <c r="E251" s="155">
        <v>5</v>
      </c>
      <c r="F251" s="155">
        <v>3</v>
      </c>
      <c r="G251" s="155">
        <v>1</v>
      </c>
      <c r="H251" s="155">
        <v>0</v>
      </c>
      <c r="I251" s="155">
        <v>0</v>
      </c>
      <c r="J251" s="155">
        <v>3</v>
      </c>
      <c r="K251" s="155">
        <v>0</v>
      </c>
      <c r="L251" s="155">
        <v>14</v>
      </c>
    </row>
    <row r="252" spans="1:12" x14ac:dyDescent="0.25">
      <c r="A252" s="117" t="s">
        <v>448</v>
      </c>
      <c r="B252" s="118" t="s">
        <v>456</v>
      </c>
      <c r="C252" s="154">
        <v>0</v>
      </c>
      <c r="D252" s="154">
        <v>0</v>
      </c>
      <c r="E252" s="154">
        <v>7</v>
      </c>
      <c r="F252" s="154">
        <v>16</v>
      </c>
      <c r="G252" s="154">
        <v>3</v>
      </c>
      <c r="H252" s="154">
        <v>13</v>
      </c>
      <c r="I252" s="154">
        <v>5</v>
      </c>
      <c r="J252" s="154">
        <v>3</v>
      </c>
      <c r="K252" s="154">
        <v>1</v>
      </c>
      <c r="L252" s="154">
        <v>48</v>
      </c>
    </row>
    <row r="253" spans="1:12" x14ac:dyDescent="0.25">
      <c r="A253" s="119" t="s">
        <v>448</v>
      </c>
      <c r="B253" s="120" t="s">
        <v>457</v>
      </c>
      <c r="C253" s="155">
        <v>9</v>
      </c>
      <c r="D253" s="155">
        <v>1</v>
      </c>
      <c r="E253" s="155">
        <v>9</v>
      </c>
      <c r="F253" s="155">
        <v>8</v>
      </c>
      <c r="G253" s="155">
        <v>5</v>
      </c>
      <c r="H253" s="155">
        <v>2</v>
      </c>
      <c r="I253" s="155">
        <v>2</v>
      </c>
      <c r="J253" s="155">
        <v>2</v>
      </c>
      <c r="K253" s="155">
        <v>1</v>
      </c>
      <c r="L253" s="155">
        <v>39</v>
      </c>
    </row>
    <row r="254" spans="1:12" x14ac:dyDescent="0.25">
      <c r="A254" s="117" t="s">
        <v>448</v>
      </c>
      <c r="B254" s="118" t="s">
        <v>458</v>
      </c>
      <c r="C254" s="154">
        <v>0</v>
      </c>
      <c r="D254" s="154">
        <v>0</v>
      </c>
      <c r="E254" s="154">
        <v>18</v>
      </c>
      <c r="F254" s="154">
        <v>13</v>
      </c>
      <c r="G254" s="154">
        <v>1</v>
      </c>
      <c r="H254" s="154">
        <v>4</v>
      </c>
      <c r="I254" s="154">
        <v>0</v>
      </c>
      <c r="J254" s="154">
        <v>2</v>
      </c>
      <c r="K254" s="154">
        <v>1</v>
      </c>
      <c r="L254" s="154">
        <v>39</v>
      </c>
    </row>
    <row r="255" spans="1:12" x14ac:dyDescent="0.25">
      <c r="A255" s="119" t="s">
        <v>448</v>
      </c>
      <c r="B255" s="120" t="s">
        <v>459</v>
      </c>
      <c r="C255" s="155">
        <v>5</v>
      </c>
      <c r="D255" s="155">
        <v>2</v>
      </c>
      <c r="E255" s="155">
        <v>5</v>
      </c>
      <c r="F255" s="155">
        <v>5</v>
      </c>
      <c r="G255" s="155">
        <v>0</v>
      </c>
      <c r="H255" s="155">
        <v>1</v>
      </c>
      <c r="I255" s="155">
        <v>2</v>
      </c>
      <c r="J255" s="155">
        <v>6</v>
      </c>
      <c r="K255" s="155">
        <v>0</v>
      </c>
      <c r="L255" s="155">
        <v>26</v>
      </c>
    </row>
    <row r="256" spans="1:12" x14ac:dyDescent="0.25">
      <c r="A256" s="117" t="s">
        <v>448</v>
      </c>
      <c r="B256" s="118" t="s">
        <v>460</v>
      </c>
      <c r="C256" s="154">
        <v>0</v>
      </c>
      <c r="D256" s="154">
        <v>0</v>
      </c>
      <c r="E256" s="154">
        <v>8</v>
      </c>
      <c r="F256" s="154">
        <v>5</v>
      </c>
      <c r="G256" s="154">
        <v>1</v>
      </c>
      <c r="H256" s="154">
        <v>5</v>
      </c>
      <c r="I256" s="154">
        <v>2</v>
      </c>
      <c r="J256" s="154">
        <v>0</v>
      </c>
      <c r="K256" s="154">
        <v>0</v>
      </c>
      <c r="L256" s="154">
        <v>21</v>
      </c>
    </row>
    <row r="257" spans="1:12" x14ac:dyDescent="0.25">
      <c r="A257" s="119" t="s">
        <v>461</v>
      </c>
      <c r="B257" s="120" t="s">
        <v>462</v>
      </c>
      <c r="C257" s="155">
        <v>2</v>
      </c>
      <c r="D257" s="155">
        <v>1</v>
      </c>
      <c r="E257" s="155">
        <v>1</v>
      </c>
      <c r="F257" s="155">
        <v>9</v>
      </c>
      <c r="G257" s="155">
        <v>3</v>
      </c>
      <c r="H257" s="155">
        <v>4</v>
      </c>
      <c r="I257" s="155">
        <v>5</v>
      </c>
      <c r="J257" s="155">
        <v>1</v>
      </c>
      <c r="K257" s="155">
        <v>0</v>
      </c>
      <c r="L257" s="155">
        <v>26</v>
      </c>
    </row>
    <row r="258" spans="1:12" x14ac:dyDescent="0.25">
      <c r="A258" s="117" t="s">
        <v>463</v>
      </c>
      <c r="B258" s="118" t="s">
        <v>464</v>
      </c>
      <c r="C258" s="154">
        <v>0</v>
      </c>
      <c r="D258" s="154">
        <v>1</v>
      </c>
      <c r="E258" s="154">
        <v>4</v>
      </c>
      <c r="F258" s="154">
        <v>3</v>
      </c>
      <c r="G258" s="154">
        <v>3</v>
      </c>
      <c r="H258" s="154">
        <v>3</v>
      </c>
      <c r="I258" s="154">
        <v>0</v>
      </c>
      <c r="J258" s="154">
        <v>0</v>
      </c>
      <c r="K258" s="154">
        <v>0</v>
      </c>
      <c r="L258" s="154">
        <v>14</v>
      </c>
    </row>
    <row r="259" spans="1:12" x14ac:dyDescent="0.25">
      <c r="A259" s="119" t="s">
        <v>463</v>
      </c>
      <c r="B259" s="120" t="s">
        <v>465</v>
      </c>
      <c r="C259" s="155">
        <v>0</v>
      </c>
      <c r="D259" s="155">
        <v>0</v>
      </c>
      <c r="E259" s="155">
        <v>4</v>
      </c>
      <c r="F259" s="155">
        <v>2</v>
      </c>
      <c r="G259" s="155">
        <v>10</v>
      </c>
      <c r="H259" s="155">
        <v>3</v>
      </c>
      <c r="I259" s="155">
        <v>2</v>
      </c>
      <c r="J259" s="155">
        <v>3</v>
      </c>
      <c r="K259" s="155">
        <v>6</v>
      </c>
      <c r="L259" s="155">
        <v>30</v>
      </c>
    </row>
    <row r="260" spans="1:12" x14ac:dyDescent="0.25">
      <c r="A260" s="117" t="s">
        <v>463</v>
      </c>
      <c r="B260" s="118" t="s">
        <v>466</v>
      </c>
      <c r="C260" s="154">
        <v>0</v>
      </c>
      <c r="D260" s="154">
        <v>2</v>
      </c>
      <c r="E260" s="154">
        <v>7</v>
      </c>
      <c r="F260" s="154">
        <v>5</v>
      </c>
      <c r="G260" s="154">
        <v>3</v>
      </c>
      <c r="H260" s="154">
        <v>1</v>
      </c>
      <c r="I260" s="154">
        <v>0</v>
      </c>
      <c r="J260" s="154">
        <v>2</v>
      </c>
      <c r="K260" s="154">
        <v>0</v>
      </c>
      <c r="L260" s="154">
        <v>20</v>
      </c>
    </row>
    <row r="261" spans="1:12" x14ac:dyDescent="0.25">
      <c r="A261" s="119" t="s">
        <v>463</v>
      </c>
      <c r="B261" s="120" t="s">
        <v>467</v>
      </c>
      <c r="C261" s="155">
        <v>0</v>
      </c>
      <c r="D261" s="155">
        <v>0</v>
      </c>
      <c r="E261" s="155">
        <v>2</v>
      </c>
      <c r="F261" s="155">
        <v>7</v>
      </c>
      <c r="G261" s="155">
        <v>3</v>
      </c>
      <c r="H261" s="155">
        <v>2</v>
      </c>
      <c r="I261" s="155">
        <v>3</v>
      </c>
      <c r="J261" s="155">
        <v>3</v>
      </c>
      <c r="K261" s="155">
        <v>0</v>
      </c>
      <c r="L261" s="155">
        <v>20</v>
      </c>
    </row>
    <row r="262" spans="1:12" x14ac:dyDescent="0.25">
      <c r="A262" s="117" t="s">
        <v>463</v>
      </c>
      <c r="B262" s="118" t="s">
        <v>468</v>
      </c>
      <c r="C262" s="154">
        <v>0</v>
      </c>
      <c r="D262" s="154">
        <v>0</v>
      </c>
      <c r="E262" s="154">
        <v>9</v>
      </c>
      <c r="F262" s="154">
        <v>0</v>
      </c>
      <c r="G262" s="154">
        <v>4</v>
      </c>
      <c r="H262" s="154">
        <v>0</v>
      </c>
      <c r="I262" s="154">
        <v>0</v>
      </c>
      <c r="J262" s="154">
        <v>6</v>
      </c>
      <c r="K262" s="154">
        <v>8</v>
      </c>
      <c r="L262" s="154">
        <v>27</v>
      </c>
    </row>
    <row r="263" spans="1:12" x14ac:dyDescent="0.25">
      <c r="A263" s="119" t="s">
        <v>463</v>
      </c>
      <c r="B263" s="120" t="s">
        <v>469</v>
      </c>
      <c r="C263" s="155">
        <v>0</v>
      </c>
      <c r="D263" s="155">
        <v>6</v>
      </c>
      <c r="E263" s="155">
        <v>2</v>
      </c>
      <c r="F263" s="155">
        <v>4</v>
      </c>
      <c r="G263" s="155">
        <v>1</v>
      </c>
      <c r="H263" s="155">
        <v>3</v>
      </c>
      <c r="I263" s="155">
        <v>3</v>
      </c>
      <c r="J263" s="155">
        <v>1</v>
      </c>
      <c r="K263" s="155">
        <v>0</v>
      </c>
      <c r="L263" s="155">
        <v>20</v>
      </c>
    </row>
    <row r="264" spans="1:12" x14ac:dyDescent="0.25">
      <c r="A264" s="117" t="s">
        <v>470</v>
      </c>
      <c r="B264" s="118" t="s">
        <v>471</v>
      </c>
      <c r="C264" s="154">
        <v>0</v>
      </c>
      <c r="D264" s="154">
        <v>0</v>
      </c>
      <c r="E264" s="154">
        <v>1</v>
      </c>
      <c r="F264" s="154">
        <v>23</v>
      </c>
      <c r="G264" s="154">
        <v>2</v>
      </c>
      <c r="H264" s="154">
        <v>6</v>
      </c>
      <c r="I264" s="154">
        <v>0</v>
      </c>
      <c r="J264" s="154">
        <v>0</v>
      </c>
      <c r="K264" s="154">
        <v>0</v>
      </c>
      <c r="L264" s="154">
        <v>32</v>
      </c>
    </row>
    <row r="265" spans="1:12" x14ac:dyDescent="0.25">
      <c r="A265" s="119" t="s">
        <v>472</v>
      </c>
      <c r="B265" s="120" t="s">
        <v>473</v>
      </c>
      <c r="C265" s="155">
        <v>0</v>
      </c>
      <c r="D265" s="155">
        <v>0</v>
      </c>
      <c r="E265" s="155">
        <v>3</v>
      </c>
      <c r="F265" s="155">
        <v>3</v>
      </c>
      <c r="G265" s="155">
        <v>6</v>
      </c>
      <c r="H265" s="155">
        <v>2</v>
      </c>
      <c r="I265" s="155">
        <v>0</v>
      </c>
      <c r="J265" s="155">
        <v>6</v>
      </c>
      <c r="K265" s="155">
        <v>0</v>
      </c>
      <c r="L265" s="155">
        <v>20</v>
      </c>
    </row>
    <row r="266" spans="1:12" x14ac:dyDescent="0.25">
      <c r="A266" s="117" t="s">
        <v>472</v>
      </c>
      <c r="B266" s="118" t="s">
        <v>474</v>
      </c>
      <c r="C266" s="154">
        <v>23</v>
      </c>
      <c r="D266" s="154">
        <v>0</v>
      </c>
      <c r="E266" s="154">
        <v>0</v>
      </c>
      <c r="F266" s="154">
        <v>0</v>
      </c>
      <c r="G266" s="154">
        <v>0</v>
      </c>
      <c r="H266" s="154">
        <v>0</v>
      </c>
      <c r="I266" s="154">
        <v>0</v>
      </c>
      <c r="J266" s="154">
        <v>0</v>
      </c>
      <c r="K266" s="154">
        <v>0</v>
      </c>
      <c r="L266" s="154">
        <v>23</v>
      </c>
    </row>
    <row r="267" spans="1:12" x14ac:dyDescent="0.25">
      <c r="A267" s="119" t="s">
        <v>472</v>
      </c>
      <c r="B267" s="120" t="s">
        <v>475</v>
      </c>
      <c r="C267" s="155">
        <v>0</v>
      </c>
      <c r="D267" s="155">
        <v>0</v>
      </c>
      <c r="E267" s="155">
        <v>0</v>
      </c>
      <c r="F267" s="155">
        <v>10</v>
      </c>
      <c r="G267" s="155">
        <v>5</v>
      </c>
      <c r="H267" s="155">
        <v>8</v>
      </c>
      <c r="I267" s="155">
        <v>0</v>
      </c>
      <c r="J267" s="155">
        <v>1</v>
      </c>
      <c r="K267" s="155">
        <v>0</v>
      </c>
      <c r="L267" s="155">
        <v>24</v>
      </c>
    </row>
    <row r="268" spans="1:12" x14ac:dyDescent="0.25">
      <c r="A268" s="117" t="s">
        <v>472</v>
      </c>
      <c r="B268" s="118" t="s">
        <v>476</v>
      </c>
      <c r="C268" s="154">
        <v>0</v>
      </c>
      <c r="D268" s="154">
        <v>0</v>
      </c>
      <c r="E268" s="154">
        <v>0</v>
      </c>
      <c r="F268" s="154">
        <v>12</v>
      </c>
      <c r="G268" s="154">
        <v>1</v>
      </c>
      <c r="H268" s="154">
        <v>3</v>
      </c>
      <c r="I268" s="154">
        <v>0</v>
      </c>
      <c r="J268" s="154">
        <v>1</v>
      </c>
      <c r="K268" s="154">
        <v>0</v>
      </c>
      <c r="L268" s="154">
        <v>17</v>
      </c>
    </row>
    <row r="269" spans="1:12" x14ac:dyDescent="0.25">
      <c r="A269" s="119" t="s">
        <v>472</v>
      </c>
      <c r="B269" s="120" t="s">
        <v>477</v>
      </c>
      <c r="C269" s="155">
        <v>0</v>
      </c>
      <c r="D269" s="155">
        <v>1</v>
      </c>
      <c r="E269" s="155">
        <v>8</v>
      </c>
      <c r="F269" s="155">
        <v>17</v>
      </c>
      <c r="G269" s="155">
        <v>5</v>
      </c>
      <c r="H269" s="155">
        <v>8</v>
      </c>
      <c r="I269" s="155">
        <v>1</v>
      </c>
      <c r="J269" s="155">
        <v>9</v>
      </c>
      <c r="K269" s="155">
        <v>0</v>
      </c>
      <c r="L269" s="155">
        <v>49</v>
      </c>
    </row>
    <row r="270" spans="1:12" x14ac:dyDescent="0.25">
      <c r="A270" s="117" t="s">
        <v>472</v>
      </c>
      <c r="B270" s="118" t="s">
        <v>478</v>
      </c>
      <c r="C270" s="154">
        <v>1</v>
      </c>
      <c r="D270" s="154">
        <v>1</v>
      </c>
      <c r="E270" s="154">
        <v>2</v>
      </c>
      <c r="F270" s="154">
        <v>4</v>
      </c>
      <c r="G270" s="154">
        <v>2</v>
      </c>
      <c r="H270" s="154">
        <v>0</v>
      </c>
      <c r="I270" s="154">
        <v>1</v>
      </c>
      <c r="J270" s="154">
        <v>1</v>
      </c>
      <c r="K270" s="154">
        <v>0</v>
      </c>
      <c r="L270" s="154">
        <v>12</v>
      </c>
    </row>
    <row r="271" spans="1:12" x14ac:dyDescent="0.25">
      <c r="A271" s="119" t="s">
        <v>472</v>
      </c>
      <c r="B271" s="120" t="s">
        <v>479</v>
      </c>
      <c r="C271" s="155">
        <v>0</v>
      </c>
      <c r="D271" s="155">
        <v>0</v>
      </c>
      <c r="E271" s="155">
        <v>10</v>
      </c>
      <c r="F271" s="155">
        <v>1</v>
      </c>
      <c r="G271" s="155">
        <v>5</v>
      </c>
      <c r="H271" s="155">
        <v>6</v>
      </c>
      <c r="I271" s="155">
        <v>2</v>
      </c>
      <c r="J271" s="155">
        <v>3</v>
      </c>
      <c r="K271" s="155">
        <v>0</v>
      </c>
      <c r="L271" s="155">
        <v>27</v>
      </c>
    </row>
    <row r="272" spans="1:12" x14ac:dyDescent="0.25">
      <c r="A272" s="117" t="s">
        <v>472</v>
      </c>
      <c r="B272" s="118" t="s">
        <v>480</v>
      </c>
      <c r="C272" s="154">
        <v>0</v>
      </c>
      <c r="D272" s="154">
        <v>0</v>
      </c>
      <c r="E272" s="154">
        <v>0</v>
      </c>
      <c r="F272" s="154">
        <v>4</v>
      </c>
      <c r="G272" s="154">
        <v>5</v>
      </c>
      <c r="H272" s="154">
        <v>10</v>
      </c>
      <c r="I272" s="154">
        <v>3</v>
      </c>
      <c r="J272" s="154">
        <v>7</v>
      </c>
      <c r="K272" s="154">
        <v>0</v>
      </c>
      <c r="L272" s="154">
        <v>29</v>
      </c>
    </row>
    <row r="273" spans="1:12" x14ac:dyDescent="0.25">
      <c r="A273" s="119" t="s">
        <v>481</v>
      </c>
      <c r="B273" s="120" t="s">
        <v>482</v>
      </c>
      <c r="C273" s="155">
        <v>1</v>
      </c>
      <c r="D273" s="155">
        <v>0</v>
      </c>
      <c r="E273" s="155">
        <v>2</v>
      </c>
      <c r="F273" s="155">
        <v>11</v>
      </c>
      <c r="G273" s="155">
        <v>6</v>
      </c>
      <c r="H273" s="155">
        <v>4</v>
      </c>
      <c r="I273" s="155">
        <v>2</v>
      </c>
      <c r="J273" s="155">
        <v>1</v>
      </c>
      <c r="K273" s="155">
        <v>0</v>
      </c>
      <c r="L273" s="155">
        <v>27</v>
      </c>
    </row>
    <row r="274" spans="1:12" x14ac:dyDescent="0.25">
      <c r="A274" s="117" t="s">
        <v>481</v>
      </c>
      <c r="B274" s="118" t="s">
        <v>483</v>
      </c>
      <c r="C274" s="154">
        <v>0</v>
      </c>
      <c r="D274" s="154">
        <v>0</v>
      </c>
      <c r="E274" s="154">
        <v>2</v>
      </c>
      <c r="F274" s="154">
        <v>2</v>
      </c>
      <c r="G274" s="154">
        <v>7</v>
      </c>
      <c r="H274" s="154">
        <v>0</v>
      </c>
      <c r="I274" s="154">
        <v>0</v>
      </c>
      <c r="J274" s="154">
        <v>7</v>
      </c>
      <c r="K274" s="154">
        <v>0</v>
      </c>
      <c r="L274" s="154">
        <v>18</v>
      </c>
    </row>
    <row r="275" spans="1:12" x14ac:dyDescent="0.25">
      <c r="A275" s="119" t="s">
        <v>481</v>
      </c>
      <c r="B275" s="120" t="s">
        <v>484</v>
      </c>
      <c r="C275" s="155">
        <v>0</v>
      </c>
      <c r="D275" s="155">
        <v>0</v>
      </c>
      <c r="E275" s="155">
        <v>3</v>
      </c>
      <c r="F275" s="155">
        <v>0</v>
      </c>
      <c r="G275" s="155">
        <v>1</v>
      </c>
      <c r="H275" s="155">
        <v>3</v>
      </c>
      <c r="I275" s="155">
        <v>1</v>
      </c>
      <c r="J275" s="155">
        <v>6</v>
      </c>
      <c r="K275" s="155">
        <v>0</v>
      </c>
      <c r="L275" s="155">
        <v>14</v>
      </c>
    </row>
    <row r="276" spans="1:12" x14ac:dyDescent="0.25">
      <c r="A276" s="117" t="s">
        <v>481</v>
      </c>
      <c r="B276" s="118" t="s">
        <v>485</v>
      </c>
      <c r="C276" s="154">
        <v>0</v>
      </c>
      <c r="D276" s="154">
        <v>0</v>
      </c>
      <c r="E276" s="154">
        <v>0</v>
      </c>
      <c r="F276" s="154">
        <v>16</v>
      </c>
      <c r="G276" s="154">
        <v>9</v>
      </c>
      <c r="H276" s="154">
        <v>0</v>
      </c>
      <c r="I276" s="154">
        <v>2</v>
      </c>
      <c r="J276" s="154">
        <v>2</v>
      </c>
      <c r="K276" s="154">
        <v>0</v>
      </c>
      <c r="L276" s="154">
        <v>29</v>
      </c>
    </row>
    <row r="277" spans="1:12" x14ac:dyDescent="0.25">
      <c r="A277" s="119" t="s">
        <v>481</v>
      </c>
      <c r="B277" s="120" t="s">
        <v>486</v>
      </c>
      <c r="C277" s="155">
        <v>0</v>
      </c>
      <c r="D277" s="155">
        <v>0</v>
      </c>
      <c r="E277" s="155">
        <v>0</v>
      </c>
      <c r="F277" s="155">
        <v>1</v>
      </c>
      <c r="G277" s="155">
        <v>4</v>
      </c>
      <c r="H277" s="155">
        <v>5</v>
      </c>
      <c r="I277" s="155">
        <v>1</v>
      </c>
      <c r="J277" s="155">
        <v>7</v>
      </c>
      <c r="K277" s="155">
        <v>0</v>
      </c>
      <c r="L277" s="155">
        <v>18</v>
      </c>
    </row>
    <row r="278" spans="1:12" x14ac:dyDescent="0.25">
      <c r="A278" s="117" t="s">
        <v>481</v>
      </c>
      <c r="B278" s="118" t="s">
        <v>487</v>
      </c>
      <c r="C278" s="154">
        <v>0</v>
      </c>
      <c r="D278" s="154">
        <v>0</v>
      </c>
      <c r="E278" s="154">
        <v>1</v>
      </c>
      <c r="F278" s="154">
        <v>2</v>
      </c>
      <c r="G278" s="154">
        <v>4</v>
      </c>
      <c r="H278" s="154">
        <v>0</v>
      </c>
      <c r="I278" s="154">
        <v>4</v>
      </c>
      <c r="J278" s="154">
        <v>5</v>
      </c>
      <c r="K278" s="154">
        <v>0</v>
      </c>
      <c r="L278" s="154">
        <v>16</v>
      </c>
    </row>
    <row r="279" spans="1:12" x14ac:dyDescent="0.25">
      <c r="A279" s="119" t="s">
        <v>481</v>
      </c>
      <c r="B279" s="120" t="s">
        <v>565</v>
      </c>
      <c r="C279" s="155">
        <v>2</v>
      </c>
      <c r="D279" s="155">
        <v>0</v>
      </c>
      <c r="E279" s="155">
        <v>5</v>
      </c>
      <c r="F279" s="155">
        <v>7</v>
      </c>
      <c r="G279" s="155">
        <v>3</v>
      </c>
      <c r="H279" s="155">
        <v>2</v>
      </c>
      <c r="I279" s="155">
        <v>0</v>
      </c>
      <c r="J279" s="155">
        <v>5</v>
      </c>
      <c r="K279" s="155">
        <v>0</v>
      </c>
      <c r="L279" s="155">
        <v>24</v>
      </c>
    </row>
    <row r="280" spans="1:12" x14ac:dyDescent="0.25">
      <c r="A280" s="117" t="s">
        <v>481</v>
      </c>
      <c r="B280" s="118" t="s">
        <v>488</v>
      </c>
      <c r="C280" s="154">
        <v>1</v>
      </c>
      <c r="D280" s="154">
        <v>6</v>
      </c>
      <c r="E280" s="154">
        <v>0</v>
      </c>
      <c r="F280" s="154">
        <v>8</v>
      </c>
      <c r="G280" s="154">
        <v>6</v>
      </c>
      <c r="H280" s="154">
        <v>5</v>
      </c>
      <c r="I280" s="154">
        <v>4</v>
      </c>
      <c r="J280" s="154">
        <v>15</v>
      </c>
      <c r="K280" s="154">
        <v>3</v>
      </c>
      <c r="L280" s="154">
        <v>48</v>
      </c>
    </row>
    <row r="281" spans="1:12" x14ac:dyDescent="0.25">
      <c r="A281" s="119" t="s">
        <v>481</v>
      </c>
      <c r="B281" s="120" t="s">
        <v>490</v>
      </c>
      <c r="C281" s="155">
        <v>0</v>
      </c>
      <c r="D281" s="155">
        <v>0</v>
      </c>
      <c r="E281" s="155">
        <v>0</v>
      </c>
      <c r="F281" s="155">
        <v>10</v>
      </c>
      <c r="G281" s="155">
        <v>7</v>
      </c>
      <c r="H281" s="155">
        <v>4</v>
      </c>
      <c r="I281" s="155">
        <v>3</v>
      </c>
      <c r="J281" s="155">
        <v>0</v>
      </c>
      <c r="K281" s="155">
        <v>0</v>
      </c>
      <c r="L281" s="155">
        <v>24</v>
      </c>
    </row>
    <row r="282" spans="1:12" x14ac:dyDescent="0.25">
      <c r="A282" s="117" t="s">
        <v>481</v>
      </c>
      <c r="B282" s="118" t="s">
        <v>491</v>
      </c>
      <c r="C282" s="154">
        <v>0</v>
      </c>
      <c r="D282" s="154">
        <v>1</v>
      </c>
      <c r="E282" s="154">
        <v>1</v>
      </c>
      <c r="F282" s="154">
        <v>4</v>
      </c>
      <c r="G282" s="154">
        <v>5</v>
      </c>
      <c r="H282" s="154">
        <v>0</v>
      </c>
      <c r="I282" s="154">
        <v>0</v>
      </c>
      <c r="J282" s="154">
        <v>4</v>
      </c>
      <c r="K282" s="154">
        <v>0</v>
      </c>
      <c r="L282" s="154">
        <v>15</v>
      </c>
    </row>
    <row r="283" spans="1:12" x14ac:dyDescent="0.25">
      <c r="A283" s="119" t="s">
        <v>481</v>
      </c>
      <c r="B283" s="120" t="s">
        <v>492</v>
      </c>
      <c r="C283" s="155">
        <v>0</v>
      </c>
      <c r="D283" s="155">
        <v>0</v>
      </c>
      <c r="E283" s="155">
        <v>2</v>
      </c>
      <c r="F283" s="155">
        <v>5</v>
      </c>
      <c r="G283" s="155">
        <v>5</v>
      </c>
      <c r="H283" s="155">
        <v>3</v>
      </c>
      <c r="I283" s="155">
        <v>2</v>
      </c>
      <c r="J283" s="155">
        <v>0</v>
      </c>
      <c r="K283" s="155">
        <v>1</v>
      </c>
      <c r="L283" s="155">
        <v>18</v>
      </c>
    </row>
    <row r="284" spans="1:12" x14ac:dyDescent="0.25">
      <c r="A284" s="117" t="s">
        <v>481</v>
      </c>
      <c r="B284" s="118" t="s">
        <v>493</v>
      </c>
      <c r="C284" s="154">
        <v>18</v>
      </c>
      <c r="D284" s="154">
        <v>0</v>
      </c>
      <c r="E284" s="154">
        <v>0</v>
      </c>
      <c r="F284" s="154">
        <v>0</v>
      </c>
      <c r="G284" s="154">
        <v>0</v>
      </c>
      <c r="H284" s="154">
        <v>0</v>
      </c>
      <c r="I284" s="154">
        <v>0</v>
      </c>
      <c r="J284" s="154">
        <v>0</v>
      </c>
      <c r="K284" s="154">
        <v>0</v>
      </c>
      <c r="L284" s="154">
        <v>18</v>
      </c>
    </row>
    <row r="285" spans="1:12" x14ac:dyDescent="0.25">
      <c r="A285" s="119" t="s">
        <v>481</v>
      </c>
      <c r="B285" s="120" t="s">
        <v>494</v>
      </c>
      <c r="C285" s="155">
        <v>0</v>
      </c>
      <c r="D285" s="155">
        <v>0</v>
      </c>
      <c r="E285" s="155">
        <v>2</v>
      </c>
      <c r="F285" s="155">
        <v>21</v>
      </c>
      <c r="G285" s="155">
        <v>1</v>
      </c>
      <c r="H285" s="155">
        <v>0</v>
      </c>
      <c r="I285" s="155">
        <v>0</v>
      </c>
      <c r="J285" s="155">
        <v>3</v>
      </c>
      <c r="K285" s="155">
        <v>0</v>
      </c>
      <c r="L285" s="155">
        <v>27</v>
      </c>
    </row>
    <row r="286" spans="1:12" x14ac:dyDescent="0.25">
      <c r="A286" s="117" t="s">
        <v>481</v>
      </c>
      <c r="B286" s="118" t="s">
        <v>495</v>
      </c>
      <c r="C286" s="154">
        <v>0</v>
      </c>
      <c r="D286" s="154">
        <v>0</v>
      </c>
      <c r="E286" s="154">
        <v>0</v>
      </c>
      <c r="F286" s="154">
        <v>0</v>
      </c>
      <c r="G286" s="154">
        <v>6</v>
      </c>
      <c r="H286" s="154">
        <v>4</v>
      </c>
      <c r="I286" s="154">
        <v>4</v>
      </c>
      <c r="J286" s="154">
        <v>1</v>
      </c>
      <c r="K286" s="154">
        <v>0</v>
      </c>
      <c r="L286" s="154">
        <v>15</v>
      </c>
    </row>
    <row r="287" spans="1:12" x14ac:dyDescent="0.25">
      <c r="A287" s="119" t="s">
        <v>481</v>
      </c>
      <c r="B287" s="120" t="s">
        <v>496</v>
      </c>
      <c r="C287" s="155">
        <v>0</v>
      </c>
      <c r="D287" s="155">
        <v>0</v>
      </c>
      <c r="E287" s="155">
        <v>0</v>
      </c>
      <c r="F287" s="155">
        <v>7</v>
      </c>
      <c r="G287" s="155">
        <v>3</v>
      </c>
      <c r="H287" s="155">
        <v>6</v>
      </c>
      <c r="I287" s="155">
        <v>1</v>
      </c>
      <c r="J287" s="155">
        <v>1</v>
      </c>
      <c r="K287" s="155">
        <v>0</v>
      </c>
      <c r="L287" s="155">
        <v>18</v>
      </c>
    </row>
    <row r="288" spans="1:12" x14ac:dyDescent="0.25">
      <c r="A288" s="117" t="s">
        <v>481</v>
      </c>
      <c r="B288" s="118" t="s">
        <v>497</v>
      </c>
      <c r="C288" s="154">
        <v>1</v>
      </c>
      <c r="D288" s="154">
        <v>1</v>
      </c>
      <c r="E288" s="154">
        <v>0</v>
      </c>
      <c r="F288" s="154">
        <v>7</v>
      </c>
      <c r="G288" s="154">
        <v>6</v>
      </c>
      <c r="H288" s="154">
        <v>3</v>
      </c>
      <c r="I288" s="154">
        <v>2</v>
      </c>
      <c r="J288" s="154">
        <v>9</v>
      </c>
      <c r="K288" s="154">
        <v>1</v>
      </c>
      <c r="L288" s="154">
        <v>30</v>
      </c>
    </row>
    <row r="289" spans="1:12" x14ac:dyDescent="0.25">
      <c r="A289" s="119" t="s">
        <v>481</v>
      </c>
      <c r="B289" s="120" t="s">
        <v>498</v>
      </c>
      <c r="C289" s="155">
        <v>0</v>
      </c>
      <c r="D289" s="155">
        <v>0</v>
      </c>
      <c r="E289" s="155">
        <v>2</v>
      </c>
      <c r="F289" s="155">
        <v>3</v>
      </c>
      <c r="G289" s="155">
        <v>6</v>
      </c>
      <c r="H289" s="155">
        <v>1</v>
      </c>
      <c r="I289" s="155">
        <v>4</v>
      </c>
      <c r="J289" s="155">
        <v>6</v>
      </c>
      <c r="K289" s="155">
        <v>0</v>
      </c>
      <c r="L289" s="155">
        <v>22</v>
      </c>
    </row>
    <row r="290" spans="1:12" x14ac:dyDescent="0.25">
      <c r="A290" s="117" t="s">
        <v>481</v>
      </c>
      <c r="B290" s="118" t="s">
        <v>499</v>
      </c>
      <c r="C290" s="154">
        <v>0</v>
      </c>
      <c r="D290" s="154">
        <v>0</v>
      </c>
      <c r="E290" s="154">
        <v>0</v>
      </c>
      <c r="F290" s="154">
        <v>2</v>
      </c>
      <c r="G290" s="154">
        <v>5</v>
      </c>
      <c r="H290" s="154">
        <v>3</v>
      </c>
      <c r="I290" s="154">
        <v>0</v>
      </c>
      <c r="J290" s="154">
        <v>1</v>
      </c>
      <c r="K290" s="154">
        <v>1</v>
      </c>
      <c r="L290" s="154">
        <v>12</v>
      </c>
    </row>
    <row r="291" spans="1:12" x14ac:dyDescent="0.25">
      <c r="A291" s="119" t="s">
        <v>481</v>
      </c>
      <c r="B291" s="120" t="s">
        <v>500</v>
      </c>
      <c r="C291" s="155">
        <v>0</v>
      </c>
      <c r="D291" s="155">
        <v>0</v>
      </c>
      <c r="E291" s="155">
        <v>0</v>
      </c>
      <c r="F291" s="155">
        <v>8</v>
      </c>
      <c r="G291" s="155">
        <v>11</v>
      </c>
      <c r="H291" s="155">
        <v>4</v>
      </c>
      <c r="I291" s="155">
        <v>0</v>
      </c>
      <c r="J291" s="155">
        <v>8</v>
      </c>
      <c r="K291" s="155">
        <v>0</v>
      </c>
      <c r="L291" s="155">
        <v>31</v>
      </c>
    </row>
    <row r="292" spans="1:12" x14ac:dyDescent="0.25">
      <c r="A292" s="117" t="s">
        <v>481</v>
      </c>
      <c r="B292" s="118" t="s">
        <v>501</v>
      </c>
      <c r="C292" s="154">
        <v>2</v>
      </c>
      <c r="D292" s="154">
        <v>0</v>
      </c>
      <c r="E292" s="154">
        <v>4</v>
      </c>
      <c r="F292" s="154">
        <v>4</v>
      </c>
      <c r="G292" s="154">
        <v>5</v>
      </c>
      <c r="H292" s="154">
        <v>9</v>
      </c>
      <c r="I292" s="154">
        <v>0</v>
      </c>
      <c r="J292" s="154">
        <v>4</v>
      </c>
      <c r="K292" s="154">
        <v>2</v>
      </c>
      <c r="L292" s="154">
        <v>30</v>
      </c>
    </row>
    <row r="293" spans="1:12" x14ac:dyDescent="0.25">
      <c r="A293" s="119" t="s">
        <v>481</v>
      </c>
      <c r="B293" s="120" t="s">
        <v>502</v>
      </c>
      <c r="C293" s="155">
        <v>0</v>
      </c>
      <c r="D293" s="155">
        <v>0</v>
      </c>
      <c r="E293" s="155">
        <v>0</v>
      </c>
      <c r="F293" s="155">
        <v>2</v>
      </c>
      <c r="G293" s="155">
        <v>14</v>
      </c>
      <c r="H293" s="155">
        <v>4</v>
      </c>
      <c r="I293" s="155">
        <v>0</v>
      </c>
      <c r="J293" s="155">
        <v>3</v>
      </c>
      <c r="K293" s="155">
        <v>0</v>
      </c>
      <c r="L293" s="155">
        <v>23</v>
      </c>
    </row>
    <row r="294" spans="1:12" x14ac:dyDescent="0.25">
      <c r="A294" s="117" t="s">
        <v>481</v>
      </c>
      <c r="B294" s="118" t="s">
        <v>503</v>
      </c>
      <c r="C294" s="154">
        <v>0</v>
      </c>
      <c r="D294" s="154">
        <v>0</v>
      </c>
      <c r="E294" s="154">
        <v>0</v>
      </c>
      <c r="F294" s="154">
        <v>0</v>
      </c>
      <c r="G294" s="154">
        <v>15</v>
      </c>
      <c r="H294" s="154">
        <v>4</v>
      </c>
      <c r="I294" s="154">
        <v>3</v>
      </c>
      <c r="J294" s="154">
        <v>17</v>
      </c>
      <c r="K294" s="154">
        <v>1</v>
      </c>
      <c r="L294" s="154">
        <v>40</v>
      </c>
    </row>
    <row r="295" spans="1:12" x14ac:dyDescent="0.25">
      <c r="A295" s="119" t="s">
        <v>481</v>
      </c>
      <c r="B295" s="120" t="s">
        <v>504</v>
      </c>
      <c r="C295" s="155">
        <v>0</v>
      </c>
      <c r="D295" s="155">
        <v>0</v>
      </c>
      <c r="E295" s="155">
        <v>1</v>
      </c>
      <c r="F295" s="155">
        <v>11</v>
      </c>
      <c r="G295" s="155">
        <v>12</v>
      </c>
      <c r="H295" s="155">
        <v>4</v>
      </c>
      <c r="I295" s="155">
        <v>0</v>
      </c>
      <c r="J295" s="155">
        <v>2</v>
      </c>
      <c r="K295" s="155">
        <v>0</v>
      </c>
      <c r="L295" s="155">
        <v>30</v>
      </c>
    </row>
    <row r="296" spans="1:12" x14ac:dyDescent="0.25">
      <c r="A296" s="117" t="s">
        <v>481</v>
      </c>
      <c r="B296" s="118" t="s">
        <v>505</v>
      </c>
      <c r="C296" s="154">
        <v>0</v>
      </c>
      <c r="D296" s="154">
        <v>0</v>
      </c>
      <c r="E296" s="154">
        <v>0</v>
      </c>
      <c r="F296" s="154">
        <v>17</v>
      </c>
      <c r="G296" s="154">
        <v>9</v>
      </c>
      <c r="H296" s="154">
        <v>4</v>
      </c>
      <c r="I296" s="154">
        <v>0</v>
      </c>
      <c r="J296" s="154">
        <v>0</v>
      </c>
      <c r="K296" s="154">
        <v>0</v>
      </c>
      <c r="L296" s="154">
        <v>30</v>
      </c>
    </row>
    <row r="297" spans="1:12" x14ac:dyDescent="0.25">
      <c r="A297" s="119" t="s">
        <v>481</v>
      </c>
      <c r="B297" s="120" t="s">
        <v>506</v>
      </c>
      <c r="C297" s="155">
        <v>0</v>
      </c>
      <c r="D297" s="155">
        <v>1</v>
      </c>
      <c r="E297" s="155">
        <v>4</v>
      </c>
      <c r="F297" s="155">
        <v>15</v>
      </c>
      <c r="G297" s="155">
        <v>2</v>
      </c>
      <c r="H297" s="155">
        <v>0</v>
      </c>
      <c r="I297" s="155">
        <v>3</v>
      </c>
      <c r="J297" s="155">
        <v>3</v>
      </c>
      <c r="K297" s="155">
        <v>0</v>
      </c>
      <c r="L297" s="155">
        <v>28</v>
      </c>
    </row>
    <row r="298" spans="1:12" x14ac:dyDescent="0.25">
      <c r="A298" s="117" t="s">
        <v>507</v>
      </c>
      <c r="B298" s="118" t="s">
        <v>508</v>
      </c>
      <c r="C298" s="154">
        <v>0</v>
      </c>
      <c r="D298" s="154">
        <v>0</v>
      </c>
      <c r="E298" s="154">
        <v>0</v>
      </c>
      <c r="F298" s="154">
        <v>3</v>
      </c>
      <c r="G298" s="154">
        <v>14</v>
      </c>
      <c r="H298" s="154">
        <v>2</v>
      </c>
      <c r="I298" s="154">
        <v>1</v>
      </c>
      <c r="J298" s="154">
        <v>0</v>
      </c>
      <c r="K298" s="154">
        <v>0</v>
      </c>
      <c r="L298" s="154">
        <v>20</v>
      </c>
    </row>
    <row r="299" spans="1:12" x14ac:dyDescent="0.25">
      <c r="A299" s="119" t="s">
        <v>507</v>
      </c>
      <c r="B299" s="120" t="s">
        <v>509</v>
      </c>
      <c r="C299" s="155">
        <v>15</v>
      </c>
      <c r="D299" s="155">
        <v>3</v>
      </c>
      <c r="E299" s="155">
        <v>6</v>
      </c>
      <c r="F299" s="155">
        <v>3</v>
      </c>
      <c r="G299" s="155">
        <v>1</v>
      </c>
      <c r="H299" s="155">
        <v>0</v>
      </c>
      <c r="I299" s="155">
        <v>0</v>
      </c>
      <c r="J299" s="155">
        <v>0</v>
      </c>
      <c r="K299" s="155">
        <v>0</v>
      </c>
      <c r="L299" s="155">
        <v>28</v>
      </c>
    </row>
    <row r="300" spans="1:12" x14ac:dyDescent="0.25">
      <c r="A300" s="117" t="s">
        <v>507</v>
      </c>
      <c r="B300" s="118" t="s">
        <v>510</v>
      </c>
      <c r="C300" s="154">
        <v>0</v>
      </c>
      <c r="D300" s="154">
        <v>0</v>
      </c>
      <c r="E300" s="154">
        <v>1</v>
      </c>
      <c r="F300" s="154">
        <v>5</v>
      </c>
      <c r="G300" s="154">
        <v>13</v>
      </c>
      <c r="H300" s="154">
        <v>3</v>
      </c>
      <c r="I300" s="154">
        <v>1</v>
      </c>
      <c r="J300" s="154">
        <v>1</v>
      </c>
      <c r="K300" s="154">
        <v>0</v>
      </c>
      <c r="L300" s="154">
        <v>24</v>
      </c>
    </row>
    <row r="301" spans="1:12" x14ac:dyDescent="0.25">
      <c r="A301" s="119" t="s">
        <v>507</v>
      </c>
      <c r="B301" s="120" t="s">
        <v>511</v>
      </c>
      <c r="C301" s="155">
        <v>0</v>
      </c>
      <c r="D301" s="155">
        <v>0</v>
      </c>
      <c r="E301" s="155">
        <v>2</v>
      </c>
      <c r="F301" s="155">
        <v>26</v>
      </c>
      <c r="G301" s="155">
        <v>17</v>
      </c>
      <c r="H301" s="155">
        <v>8</v>
      </c>
      <c r="I301" s="155">
        <v>1</v>
      </c>
      <c r="J301" s="155">
        <v>5</v>
      </c>
      <c r="K301" s="155">
        <v>0</v>
      </c>
      <c r="L301" s="155">
        <v>59</v>
      </c>
    </row>
    <row r="302" spans="1:12" x14ac:dyDescent="0.25">
      <c r="A302" s="117" t="s">
        <v>507</v>
      </c>
      <c r="B302" s="118" t="s">
        <v>512</v>
      </c>
      <c r="C302" s="154">
        <v>0</v>
      </c>
      <c r="D302" s="154">
        <v>0</v>
      </c>
      <c r="E302" s="154">
        <v>0</v>
      </c>
      <c r="F302" s="154">
        <v>6</v>
      </c>
      <c r="G302" s="154">
        <v>8</v>
      </c>
      <c r="H302" s="154">
        <v>3</v>
      </c>
      <c r="I302" s="154">
        <v>0</v>
      </c>
      <c r="J302" s="154">
        <v>2</v>
      </c>
      <c r="K302" s="154">
        <v>1</v>
      </c>
      <c r="L302" s="154">
        <v>20</v>
      </c>
    </row>
    <row r="303" spans="1:12" x14ac:dyDescent="0.25">
      <c r="A303" s="119" t="s">
        <v>507</v>
      </c>
      <c r="B303" s="120" t="s">
        <v>513</v>
      </c>
      <c r="C303" s="155">
        <v>0</v>
      </c>
      <c r="D303" s="155">
        <v>0</v>
      </c>
      <c r="E303" s="155">
        <v>0</v>
      </c>
      <c r="F303" s="155">
        <v>0</v>
      </c>
      <c r="G303" s="155">
        <v>25</v>
      </c>
      <c r="H303" s="155">
        <v>1</v>
      </c>
      <c r="I303" s="155">
        <v>2</v>
      </c>
      <c r="J303" s="155">
        <v>2</v>
      </c>
      <c r="K303" s="155">
        <v>0</v>
      </c>
      <c r="L303" s="155">
        <v>30</v>
      </c>
    </row>
    <row r="304" spans="1:12" x14ac:dyDescent="0.25">
      <c r="A304" s="117" t="s">
        <v>514</v>
      </c>
      <c r="B304" s="118" t="s">
        <v>515</v>
      </c>
      <c r="C304" s="154">
        <v>6</v>
      </c>
      <c r="D304" s="154">
        <v>0</v>
      </c>
      <c r="E304" s="154">
        <v>5</v>
      </c>
      <c r="F304" s="154">
        <v>8</v>
      </c>
      <c r="G304" s="154">
        <v>2</v>
      </c>
      <c r="H304" s="154">
        <v>0</v>
      </c>
      <c r="I304" s="154">
        <v>1</v>
      </c>
      <c r="J304" s="154">
        <v>1</v>
      </c>
      <c r="K304" s="154">
        <v>1</v>
      </c>
      <c r="L304" s="154">
        <v>24</v>
      </c>
    </row>
    <row r="305" spans="1:12" x14ac:dyDescent="0.25">
      <c r="A305" s="119" t="s">
        <v>516</v>
      </c>
      <c r="B305" s="120" t="s">
        <v>517</v>
      </c>
      <c r="C305" s="155">
        <v>2</v>
      </c>
      <c r="D305" s="155">
        <v>0</v>
      </c>
      <c r="E305" s="155">
        <v>7</v>
      </c>
      <c r="F305" s="155">
        <v>7</v>
      </c>
      <c r="G305" s="155">
        <v>7</v>
      </c>
      <c r="H305" s="155">
        <v>0</v>
      </c>
      <c r="I305" s="155">
        <v>4</v>
      </c>
      <c r="J305" s="155">
        <v>5</v>
      </c>
      <c r="K305" s="155">
        <v>9</v>
      </c>
      <c r="L305" s="155">
        <v>41</v>
      </c>
    </row>
    <row r="306" spans="1:12" x14ac:dyDescent="0.25">
      <c r="A306" s="117" t="s">
        <v>516</v>
      </c>
      <c r="B306" s="118" t="s">
        <v>518</v>
      </c>
      <c r="C306" s="154">
        <v>3</v>
      </c>
      <c r="D306" s="154">
        <v>0</v>
      </c>
      <c r="E306" s="154">
        <v>0</v>
      </c>
      <c r="F306" s="154">
        <v>11</v>
      </c>
      <c r="G306" s="154">
        <v>8</v>
      </c>
      <c r="H306" s="154">
        <v>3</v>
      </c>
      <c r="I306" s="154">
        <v>1</v>
      </c>
      <c r="J306" s="154">
        <v>8</v>
      </c>
      <c r="K306" s="154">
        <v>6</v>
      </c>
      <c r="L306" s="154">
        <v>40</v>
      </c>
    </row>
    <row r="307" spans="1:12" x14ac:dyDescent="0.25">
      <c r="A307" s="119" t="s">
        <v>516</v>
      </c>
      <c r="B307" s="120" t="s">
        <v>519</v>
      </c>
      <c r="C307" s="155">
        <v>7</v>
      </c>
      <c r="D307" s="155">
        <v>0</v>
      </c>
      <c r="E307" s="155">
        <v>0</v>
      </c>
      <c r="F307" s="155">
        <v>0</v>
      </c>
      <c r="G307" s="155">
        <v>2</v>
      </c>
      <c r="H307" s="155">
        <v>0</v>
      </c>
      <c r="I307" s="155">
        <v>0</v>
      </c>
      <c r="J307" s="155">
        <v>0</v>
      </c>
      <c r="K307" s="155">
        <v>1</v>
      </c>
      <c r="L307" s="155">
        <v>10</v>
      </c>
    </row>
    <row r="308" spans="1:12" x14ac:dyDescent="0.25">
      <c r="A308" s="117" t="s">
        <v>516</v>
      </c>
      <c r="B308" s="118" t="s">
        <v>520</v>
      </c>
      <c r="C308" s="154">
        <v>0</v>
      </c>
      <c r="D308" s="154">
        <v>0</v>
      </c>
      <c r="E308" s="154">
        <v>0</v>
      </c>
      <c r="F308" s="154">
        <v>4</v>
      </c>
      <c r="G308" s="154">
        <v>4</v>
      </c>
      <c r="H308" s="154">
        <v>0</v>
      </c>
      <c r="I308" s="154">
        <v>0</v>
      </c>
      <c r="J308" s="154">
        <v>7</v>
      </c>
      <c r="K308" s="154">
        <v>1</v>
      </c>
      <c r="L308" s="154">
        <v>16</v>
      </c>
    </row>
    <row r="309" spans="1:12" x14ac:dyDescent="0.25">
      <c r="A309" s="119" t="s">
        <v>516</v>
      </c>
      <c r="B309" s="120" t="s">
        <v>521</v>
      </c>
      <c r="C309" s="155">
        <v>0</v>
      </c>
      <c r="D309" s="155">
        <v>1</v>
      </c>
      <c r="E309" s="155">
        <v>9</v>
      </c>
      <c r="F309" s="155">
        <v>9</v>
      </c>
      <c r="G309" s="155">
        <v>4</v>
      </c>
      <c r="H309" s="155">
        <v>1</v>
      </c>
      <c r="I309" s="155">
        <v>2</v>
      </c>
      <c r="J309" s="155">
        <v>9</v>
      </c>
      <c r="K309" s="155">
        <v>1</v>
      </c>
      <c r="L309" s="155">
        <v>36</v>
      </c>
    </row>
    <row r="310" spans="1:12" x14ac:dyDescent="0.25">
      <c r="A310" s="117" t="s">
        <v>516</v>
      </c>
      <c r="B310" s="118" t="s">
        <v>522</v>
      </c>
      <c r="C310" s="154">
        <v>6</v>
      </c>
      <c r="D310" s="154">
        <v>1</v>
      </c>
      <c r="E310" s="154">
        <v>4</v>
      </c>
      <c r="F310" s="154">
        <v>5</v>
      </c>
      <c r="G310" s="154">
        <v>4</v>
      </c>
      <c r="H310" s="154">
        <v>1</v>
      </c>
      <c r="I310" s="154">
        <v>1</v>
      </c>
      <c r="J310" s="154">
        <v>0</v>
      </c>
      <c r="K310" s="154">
        <v>0</v>
      </c>
      <c r="L310" s="154">
        <v>22</v>
      </c>
    </row>
    <row r="311" spans="1:12" x14ac:dyDescent="0.25">
      <c r="A311" s="119" t="s">
        <v>523</v>
      </c>
      <c r="B311" s="120" t="s">
        <v>524</v>
      </c>
      <c r="C311" s="155">
        <v>0</v>
      </c>
      <c r="D311" s="155">
        <v>0</v>
      </c>
      <c r="E311" s="155">
        <v>0</v>
      </c>
      <c r="F311" s="155">
        <v>0</v>
      </c>
      <c r="G311" s="155">
        <v>0</v>
      </c>
      <c r="H311" s="155">
        <v>0</v>
      </c>
      <c r="I311" s="155">
        <v>0</v>
      </c>
      <c r="J311" s="155">
        <v>0</v>
      </c>
      <c r="K311" s="155">
        <v>0</v>
      </c>
      <c r="L311" s="155">
        <v>0</v>
      </c>
    </row>
    <row r="312" spans="1:12" x14ac:dyDescent="0.25">
      <c r="A312" s="117" t="s">
        <v>523</v>
      </c>
      <c r="B312" s="118" t="s">
        <v>525</v>
      </c>
      <c r="C312" s="154">
        <v>0</v>
      </c>
      <c r="D312" s="154">
        <v>0</v>
      </c>
      <c r="E312" s="154">
        <v>0</v>
      </c>
      <c r="F312" s="154">
        <v>7</v>
      </c>
      <c r="G312" s="154">
        <v>11</v>
      </c>
      <c r="H312" s="154">
        <v>3</v>
      </c>
      <c r="I312" s="154">
        <v>0</v>
      </c>
      <c r="J312" s="154">
        <v>3</v>
      </c>
      <c r="K312" s="154">
        <v>1</v>
      </c>
      <c r="L312" s="154">
        <v>25</v>
      </c>
    </row>
    <row r="313" spans="1:12" x14ac:dyDescent="0.25">
      <c r="A313" s="119" t="s">
        <v>523</v>
      </c>
      <c r="B313" s="120" t="s">
        <v>526</v>
      </c>
      <c r="C313" s="155">
        <v>0</v>
      </c>
      <c r="D313" s="155">
        <v>0</v>
      </c>
      <c r="E313" s="155">
        <v>0</v>
      </c>
      <c r="F313" s="155">
        <v>1</v>
      </c>
      <c r="G313" s="155">
        <v>8</v>
      </c>
      <c r="H313" s="155">
        <v>1</v>
      </c>
      <c r="I313" s="155">
        <v>3</v>
      </c>
      <c r="J313" s="155">
        <v>2</v>
      </c>
      <c r="K313" s="155">
        <v>0</v>
      </c>
      <c r="L313" s="155">
        <v>15</v>
      </c>
    </row>
    <row r="314" spans="1:12" x14ac:dyDescent="0.25">
      <c r="A314" s="117" t="s">
        <v>523</v>
      </c>
      <c r="B314" s="118" t="s">
        <v>527</v>
      </c>
      <c r="C314" s="154">
        <v>0</v>
      </c>
      <c r="D314" s="154">
        <v>0</v>
      </c>
      <c r="E314" s="154">
        <v>0</v>
      </c>
      <c r="F314" s="154">
        <v>10</v>
      </c>
      <c r="G314" s="154">
        <v>19</v>
      </c>
      <c r="H314" s="154">
        <v>8</v>
      </c>
      <c r="I314" s="154">
        <v>1</v>
      </c>
      <c r="J314" s="154">
        <v>2</v>
      </c>
      <c r="K314" s="154">
        <v>0</v>
      </c>
      <c r="L314" s="154">
        <v>40</v>
      </c>
    </row>
    <row r="315" spans="1:12" x14ac:dyDescent="0.25">
      <c r="A315" s="119" t="s">
        <v>523</v>
      </c>
      <c r="B315" s="120" t="s">
        <v>528</v>
      </c>
      <c r="C315" s="155">
        <v>0</v>
      </c>
      <c r="D315" s="155">
        <v>0</v>
      </c>
      <c r="E315" s="155">
        <v>0</v>
      </c>
      <c r="F315" s="155">
        <v>0</v>
      </c>
      <c r="G315" s="155">
        <v>0</v>
      </c>
      <c r="H315" s="155">
        <v>0</v>
      </c>
      <c r="I315" s="155">
        <v>0</v>
      </c>
      <c r="J315" s="155">
        <v>0</v>
      </c>
      <c r="K315" s="155">
        <v>0</v>
      </c>
      <c r="L315" s="155">
        <v>0</v>
      </c>
    </row>
    <row r="316" spans="1:12" x14ac:dyDescent="0.25">
      <c r="A316" s="117" t="s">
        <v>523</v>
      </c>
      <c r="B316" s="118" t="s">
        <v>529</v>
      </c>
      <c r="C316" s="154">
        <v>0</v>
      </c>
      <c r="D316" s="154">
        <v>0</v>
      </c>
      <c r="E316" s="154">
        <v>0</v>
      </c>
      <c r="F316" s="154">
        <v>3</v>
      </c>
      <c r="G316" s="154">
        <v>15</v>
      </c>
      <c r="H316" s="154">
        <v>2</v>
      </c>
      <c r="I316" s="154">
        <v>0</v>
      </c>
      <c r="J316" s="154">
        <v>2</v>
      </c>
      <c r="K316" s="154">
        <v>0</v>
      </c>
      <c r="L316" s="154">
        <v>22</v>
      </c>
    </row>
    <row r="317" spans="1:12" x14ac:dyDescent="0.25">
      <c r="A317" s="119" t="s">
        <v>523</v>
      </c>
      <c r="B317" s="120" t="s">
        <v>530</v>
      </c>
      <c r="C317" s="155">
        <v>0</v>
      </c>
      <c r="D317" s="155">
        <v>2</v>
      </c>
      <c r="E317" s="155">
        <v>0</v>
      </c>
      <c r="F317" s="155">
        <v>7</v>
      </c>
      <c r="G317" s="155">
        <v>8</v>
      </c>
      <c r="H317" s="155">
        <v>3</v>
      </c>
      <c r="I317" s="155">
        <v>1</v>
      </c>
      <c r="J317" s="155">
        <v>7</v>
      </c>
      <c r="K317" s="155">
        <v>2</v>
      </c>
      <c r="L317" s="155">
        <v>30</v>
      </c>
    </row>
    <row r="318" spans="1:12" x14ac:dyDescent="0.25">
      <c r="A318" s="117" t="s">
        <v>523</v>
      </c>
      <c r="B318" s="118" t="s">
        <v>531</v>
      </c>
      <c r="C318" s="154">
        <v>0</v>
      </c>
      <c r="D318" s="154">
        <v>0</v>
      </c>
      <c r="E318" s="154">
        <v>0</v>
      </c>
      <c r="F318" s="154">
        <v>0</v>
      </c>
      <c r="G318" s="154">
        <v>0</v>
      </c>
      <c r="H318" s="154">
        <v>0</v>
      </c>
      <c r="I318" s="154">
        <v>0</v>
      </c>
      <c r="J318" s="154">
        <v>0</v>
      </c>
      <c r="K318" s="154">
        <v>20</v>
      </c>
      <c r="L318" s="154">
        <v>20</v>
      </c>
    </row>
    <row r="319" spans="1:12" x14ac:dyDescent="0.25">
      <c r="A319" s="119" t="s">
        <v>523</v>
      </c>
      <c r="B319" s="120" t="s">
        <v>532</v>
      </c>
      <c r="C319" s="155">
        <v>0</v>
      </c>
      <c r="D319" s="155">
        <v>0</v>
      </c>
      <c r="E319" s="155">
        <v>0</v>
      </c>
      <c r="F319" s="155">
        <v>7</v>
      </c>
      <c r="G319" s="155">
        <v>8</v>
      </c>
      <c r="H319" s="155">
        <v>2</v>
      </c>
      <c r="I319" s="155">
        <v>1</v>
      </c>
      <c r="J319" s="155">
        <v>6</v>
      </c>
      <c r="K319" s="155">
        <v>0</v>
      </c>
      <c r="L319" s="155">
        <v>24</v>
      </c>
    </row>
    <row r="320" spans="1:12" x14ac:dyDescent="0.25">
      <c r="A320" s="117" t="s">
        <v>523</v>
      </c>
      <c r="B320" s="118" t="s">
        <v>533</v>
      </c>
      <c r="C320" s="154">
        <v>0</v>
      </c>
      <c r="D320" s="154">
        <v>0</v>
      </c>
      <c r="E320" s="154">
        <v>0</v>
      </c>
      <c r="F320" s="154">
        <v>7</v>
      </c>
      <c r="G320" s="154">
        <v>10</v>
      </c>
      <c r="H320" s="154">
        <v>0</v>
      </c>
      <c r="I320" s="154">
        <v>0</v>
      </c>
      <c r="J320" s="154">
        <v>1</v>
      </c>
      <c r="K320" s="154">
        <v>0</v>
      </c>
      <c r="L320" s="154">
        <v>18</v>
      </c>
    </row>
    <row r="321" spans="1:12" x14ac:dyDescent="0.25">
      <c r="A321" s="119" t="s">
        <v>534</v>
      </c>
      <c r="B321" s="120" t="s">
        <v>535</v>
      </c>
      <c r="C321" s="155">
        <v>3</v>
      </c>
      <c r="D321" s="155">
        <v>1</v>
      </c>
      <c r="E321" s="155">
        <v>8</v>
      </c>
      <c r="F321" s="155">
        <v>5</v>
      </c>
      <c r="G321" s="155">
        <v>0</v>
      </c>
      <c r="H321" s="155">
        <v>4</v>
      </c>
      <c r="I321" s="155">
        <v>0</v>
      </c>
      <c r="J321" s="155">
        <v>1</v>
      </c>
      <c r="K321" s="155">
        <v>0</v>
      </c>
      <c r="L321" s="155">
        <v>22</v>
      </c>
    </row>
    <row r="322" spans="1:12" x14ac:dyDescent="0.25">
      <c r="A322" s="117" t="s">
        <v>534</v>
      </c>
      <c r="B322" s="118" t="s">
        <v>536</v>
      </c>
      <c r="C322" s="154">
        <v>0</v>
      </c>
      <c r="D322" s="154">
        <v>0</v>
      </c>
      <c r="E322" s="154">
        <v>3</v>
      </c>
      <c r="F322" s="154">
        <v>34</v>
      </c>
      <c r="G322" s="154">
        <v>3</v>
      </c>
      <c r="H322" s="154">
        <v>1</v>
      </c>
      <c r="I322" s="154">
        <v>0</v>
      </c>
      <c r="J322" s="154">
        <v>0</v>
      </c>
      <c r="K322" s="154">
        <v>0</v>
      </c>
      <c r="L322" s="154">
        <v>41</v>
      </c>
    </row>
    <row r="323" spans="1:12" x14ac:dyDescent="0.25">
      <c r="A323" s="119" t="s">
        <v>534</v>
      </c>
      <c r="B323" s="120" t="s">
        <v>537</v>
      </c>
      <c r="C323" s="155">
        <v>11</v>
      </c>
      <c r="D323" s="155">
        <v>0</v>
      </c>
      <c r="E323" s="155">
        <v>3</v>
      </c>
      <c r="F323" s="155">
        <v>0</v>
      </c>
      <c r="G323" s="155">
        <v>0</v>
      </c>
      <c r="H323" s="155">
        <v>0</v>
      </c>
      <c r="I323" s="155">
        <v>0</v>
      </c>
      <c r="J323" s="155">
        <v>0</v>
      </c>
      <c r="K323" s="155">
        <v>0</v>
      </c>
      <c r="L323" s="155">
        <v>14</v>
      </c>
    </row>
    <row r="324" spans="1:12" x14ac:dyDescent="0.25">
      <c r="A324" s="117" t="s">
        <v>538</v>
      </c>
      <c r="B324" s="118" t="s">
        <v>539</v>
      </c>
      <c r="C324" s="154">
        <v>0</v>
      </c>
      <c r="D324" s="154">
        <v>1</v>
      </c>
      <c r="E324" s="154">
        <v>5</v>
      </c>
      <c r="F324" s="154">
        <v>5</v>
      </c>
      <c r="G324" s="154">
        <v>1</v>
      </c>
      <c r="H324" s="154">
        <v>0</v>
      </c>
      <c r="I324" s="154">
        <v>0</v>
      </c>
      <c r="J324" s="154">
        <v>0</v>
      </c>
      <c r="K324" s="154">
        <v>0</v>
      </c>
      <c r="L324" s="154">
        <v>12</v>
      </c>
    </row>
    <row r="325" spans="1:12" x14ac:dyDescent="0.25">
      <c r="A325" s="119" t="s">
        <v>538</v>
      </c>
      <c r="B325" s="120" t="s">
        <v>540</v>
      </c>
      <c r="C325" s="155">
        <v>5</v>
      </c>
      <c r="D325" s="155">
        <v>0</v>
      </c>
      <c r="E325" s="155">
        <v>3</v>
      </c>
      <c r="F325" s="155">
        <v>1</v>
      </c>
      <c r="G325" s="155">
        <v>2</v>
      </c>
      <c r="H325" s="155">
        <v>4</v>
      </c>
      <c r="I325" s="155">
        <v>1</v>
      </c>
      <c r="J325" s="155">
        <v>1</v>
      </c>
      <c r="K325" s="155">
        <v>0</v>
      </c>
      <c r="L325" s="155">
        <v>17</v>
      </c>
    </row>
    <row r="326" spans="1:12" x14ac:dyDescent="0.25">
      <c r="A326" s="117" t="s">
        <v>538</v>
      </c>
      <c r="B326" s="118" t="s">
        <v>541</v>
      </c>
      <c r="C326" s="154">
        <v>0</v>
      </c>
      <c r="D326" s="154">
        <v>5</v>
      </c>
      <c r="E326" s="154">
        <v>15</v>
      </c>
      <c r="F326" s="154">
        <v>13</v>
      </c>
      <c r="G326" s="154">
        <v>1</v>
      </c>
      <c r="H326" s="154">
        <v>1</v>
      </c>
      <c r="I326" s="154">
        <v>0</v>
      </c>
      <c r="J326" s="154">
        <v>1</v>
      </c>
      <c r="K326" s="154">
        <v>0</v>
      </c>
      <c r="L326" s="154">
        <v>36</v>
      </c>
    </row>
    <row r="327" spans="1:12" x14ac:dyDescent="0.25">
      <c r="A327" s="119" t="s">
        <v>538</v>
      </c>
      <c r="B327" s="120" t="s">
        <v>542</v>
      </c>
      <c r="C327" s="155">
        <v>11</v>
      </c>
      <c r="D327" s="155">
        <v>3</v>
      </c>
      <c r="E327" s="155">
        <v>2</v>
      </c>
      <c r="F327" s="155">
        <v>16</v>
      </c>
      <c r="G327" s="155">
        <v>2</v>
      </c>
      <c r="H327" s="155">
        <v>2</v>
      </c>
      <c r="I327" s="155">
        <v>2</v>
      </c>
      <c r="J327" s="155">
        <v>0</v>
      </c>
      <c r="K327" s="155">
        <v>0</v>
      </c>
      <c r="L327" s="155">
        <v>38</v>
      </c>
    </row>
    <row r="328" spans="1:12" x14ac:dyDescent="0.25">
      <c r="A328" s="117" t="s">
        <v>538</v>
      </c>
      <c r="B328" s="118" t="s">
        <v>543</v>
      </c>
      <c r="C328" s="154">
        <v>0</v>
      </c>
      <c r="D328" s="154">
        <v>0</v>
      </c>
      <c r="E328" s="154">
        <v>3</v>
      </c>
      <c r="F328" s="154">
        <v>2</v>
      </c>
      <c r="G328" s="154">
        <v>0</v>
      </c>
      <c r="H328" s="154">
        <v>0</v>
      </c>
      <c r="I328" s="154">
        <v>0</v>
      </c>
      <c r="J328" s="154">
        <v>0</v>
      </c>
      <c r="K328" s="154">
        <v>0</v>
      </c>
      <c r="L328" s="154">
        <v>5</v>
      </c>
    </row>
    <row r="329" spans="1:12" x14ac:dyDescent="0.25">
      <c r="A329" s="119" t="s">
        <v>538</v>
      </c>
      <c r="B329" s="120" t="s">
        <v>544</v>
      </c>
      <c r="C329" s="155">
        <v>4</v>
      </c>
      <c r="D329" s="155">
        <v>0</v>
      </c>
      <c r="E329" s="155">
        <v>9</v>
      </c>
      <c r="F329" s="155">
        <v>11</v>
      </c>
      <c r="G329" s="155">
        <v>6</v>
      </c>
      <c r="H329" s="155">
        <v>1</v>
      </c>
      <c r="I329" s="155">
        <v>0</v>
      </c>
      <c r="J329" s="155">
        <v>3</v>
      </c>
      <c r="K329" s="155">
        <v>0</v>
      </c>
      <c r="L329" s="155">
        <v>34</v>
      </c>
    </row>
    <row r="330" spans="1:12" x14ac:dyDescent="0.25">
      <c r="A330" s="117" t="s">
        <v>538</v>
      </c>
      <c r="B330" s="118" t="s">
        <v>545</v>
      </c>
      <c r="C330" s="154">
        <v>0</v>
      </c>
      <c r="D330" s="154">
        <v>5</v>
      </c>
      <c r="E330" s="154">
        <v>4</v>
      </c>
      <c r="F330" s="154">
        <v>3</v>
      </c>
      <c r="G330" s="154">
        <v>1</v>
      </c>
      <c r="H330" s="154">
        <v>2</v>
      </c>
      <c r="I330" s="154">
        <v>2</v>
      </c>
      <c r="J330" s="154">
        <v>0</v>
      </c>
      <c r="K330" s="154">
        <v>0</v>
      </c>
      <c r="L330" s="154">
        <v>17</v>
      </c>
    </row>
    <row r="331" spans="1:12" x14ac:dyDescent="0.25">
      <c r="A331" s="119" t="s">
        <v>538</v>
      </c>
      <c r="B331" s="120" t="s">
        <v>546</v>
      </c>
      <c r="C331" s="155">
        <v>0</v>
      </c>
      <c r="D331" s="155">
        <v>0</v>
      </c>
      <c r="E331" s="155">
        <v>2</v>
      </c>
      <c r="F331" s="155">
        <v>6</v>
      </c>
      <c r="G331" s="155">
        <v>3</v>
      </c>
      <c r="H331" s="155">
        <v>6</v>
      </c>
      <c r="I331" s="155">
        <v>0</v>
      </c>
      <c r="J331" s="155">
        <v>2</v>
      </c>
      <c r="K331" s="155">
        <v>0</v>
      </c>
      <c r="L331" s="155">
        <v>19</v>
      </c>
    </row>
    <row r="332" spans="1:12" x14ac:dyDescent="0.25">
      <c r="A332" s="117" t="s">
        <v>547</v>
      </c>
      <c r="B332" s="118" t="s">
        <v>548</v>
      </c>
      <c r="C332" s="154">
        <v>0</v>
      </c>
      <c r="D332" s="154">
        <v>0</v>
      </c>
      <c r="E332" s="154">
        <v>1</v>
      </c>
      <c r="F332" s="154">
        <v>5</v>
      </c>
      <c r="G332" s="154">
        <v>4</v>
      </c>
      <c r="H332" s="154">
        <v>5</v>
      </c>
      <c r="I332" s="154">
        <v>1</v>
      </c>
      <c r="J332" s="154">
        <v>4</v>
      </c>
      <c r="K332" s="154">
        <v>0</v>
      </c>
      <c r="L332" s="154">
        <v>20</v>
      </c>
    </row>
    <row r="333" spans="1:12" ht="13" thickBot="1" x14ac:dyDescent="0.3">
      <c r="A333" s="121" t="s">
        <v>547</v>
      </c>
      <c r="B333" s="122" t="s">
        <v>549</v>
      </c>
      <c r="C333" s="262">
        <v>0</v>
      </c>
      <c r="D333" s="262">
        <v>0</v>
      </c>
      <c r="E333" s="262">
        <v>4</v>
      </c>
      <c r="F333" s="262">
        <v>8</v>
      </c>
      <c r="G333" s="262">
        <v>10</v>
      </c>
      <c r="H333" s="262">
        <v>1</v>
      </c>
      <c r="I333" s="262">
        <v>0</v>
      </c>
      <c r="J333" s="262">
        <v>1</v>
      </c>
      <c r="K333" s="262">
        <v>0</v>
      </c>
      <c r="L333" s="262">
        <v>24</v>
      </c>
    </row>
    <row r="334" spans="1:12" ht="13" x14ac:dyDescent="0.25">
      <c r="A334" s="259"/>
      <c r="B334" s="260" t="s">
        <v>605</v>
      </c>
      <c r="C334" s="261">
        <f>SUM(C4:C333)</f>
        <v>353</v>
      </c>
      <c r="D334" s="261">
        <f t="shared" ref="D334:L334" si="0">SUM(D4:D333)</f>
        <v>164</v>
      </c>
      <c r="E334" s="261">
        <f t="shared" si="0"/>
        <v>958</v>
      </c>
      <c r="F334" s="261">
        <f t="shared" si="0"/>
        <v>2312</v>
      </c>
      <c r="G334" s="261">
        <f t="shared" si="0"/>
        <v>1676</v>
      </c>
      <c r="H334" s="261">
        <f t="shared" si="0"/>
        <v>799</v>
      </c>
      <c r="I334" s="261">
        <f t="shared" si="0"/>
        <v>434</v>
      </c>
      <c r="J334" s="261">
        <f t="shared" si="0"/>
        <v>1006</v>
      </c>
      <c r="K334" s="261">
        <f t="shared" si="0"/>
        <v>563</v>
      </c>
      <c r="L334" s="261">
        <f t="shared" si="0"/>
        <v>8265</v>
      </c>
    </row>
    <row r="335" spans="1:12" ht="13.5" thickBot="1" x14ac:dyDescent="0.3">
      <c r="A335" s="263"/>
      <c r="B335" s="264" t="s">
        <v>743</v>
      </c>
      <c r="C335" s="265">
        <f>C334/$L$334*100</f>
        <v>4.2710223835450689</v>
      </c>
      <c r="D335" s="265">
        <f t="shared" ref="D335:L335" si="1">D334/$L$334*100</f>
        <v>1.9842710223835449</v>
      </c>
      <c r="E335" s="265">
        <f t="shared" si="1"/>
        <v>11.59104658197217</v>
      </c>
      <c r="F335" s="265">
        <f t="shared" si="1"/>
        <v>27.973381730187537</v>
      </c>
      <c r="G335" s="265">
        <f t="shared" si="1"/>
        <v>20.278281911675741</v>
      </c>
      <c r="H335" s="265">
        <f t="shared" si="1"/>
        <v>9.6672716273442241</v>
      </c>
      <c r="I335" s="265">
        <f t="shared" si="1"/>
        <v>5.2510586811857234</v>
      </c>
      <c r="J335" s="265">
        <f t="shared" si="1"/>
        <v>12.171808832425892</v>
      </c>
      <c r="K335" s="265">
        <f t="shared" si="1"/>
        <v>6.811857229280097</v>
      </c>
      <c r="L335" s="265">
        <f t="shared" si="1"/>
        <v>100</v>
      </c>
    </row>
    <row r="336" spans="1:12" ht="13" thickTop="1" x14ac:dyDescent="0.25"/>
    <row r="337" spans="1:12" x14ac:dyDescent="0.25">
      <c r="A337" s="245" t="s">
        <v>744</v>
      </c>
      <c r="C337" s="396"/>
      <c r="D337" s="396"/>
      <c r="E337" s="396"/>
      <c r="F337" s="396"/>
      <c r="G337" s="396"/>
      <c r="H337" s="396"/>
      <c r="I337" s="396"/>
      <c r="J337" s="396"/>
      <c r="K337" s="396"/>
      <c r="L337" s="396"/>
    </row>
    <row r="338" spans="1:12" x14ac:dyDescent="0.25">
      <c r="A338" s="39" t="s">
        <v>111</v>
      </c>
      <c r="C338" s="397"/>
      <c r="D338" s="397"/>
      <c r="E338" s="397"/>
      <c r="F338" s="397"/>
      <c r="G338" s="397"/>
      <c r="H338" s="397"/>
      <c r="I338" s="397"/>
      <c r="J338" s="397"/>
      <c r="K338" s="397"/>
      <c r="L338" s="397"/>
    </row>
  </sheetData>
  <mergeCells count="1">
    <mergeCell ref="A2:B2"/>
  </mergeCells>
  <hyperlinks>
    <hyperlink ref="A2:B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rowBreaks count="5" manualBreakCount="5">
    <brk id="94" max="11" man="1"/>
    <brk id="142" max="11" man="1"/>
    <brk id="190" max="11" man="1"/>
    <brk id="239" max="11" man="1"/>
    <brk id="289"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8"/>
  <sheetViews>
    <sheetView zoomScaleNormal="100" workbookViewId="0">
      <pane xSplit="2" ySplit="4" topLeftCell="C53" activePane="bottomRight" state="frozen"/>
      <selection pane="topRight"/>
      <selection pane="bottomLeft"/>
      <selection pane="bottomRight"/>
    </sheetView>
  </sheetViews>
  <sheetFormatPr defaultColWidth="9.1796875" defaultRowHeight="12.5" x14ac:dyDescent="0.25"/>
  <cols>
    <col min="1" max="1" width="5.81640625" style="116" customWidth="1"/>
    <col min="2" max="2" width="81.26953125" style="116" customWidth="1"/>
    <col min="3" max="6" width="10.1796875" style="116" customWidth="1"/>
    <col min="7" max="7" width="12.54296875" style="116" customWidth="1"/>
    <col min="8" max="8" width="3.26953125" style="116" customWidth="1"/>
    <col min="9" max="9" width="11.81640625" style="116" customWidth="1"/>
    <col min="10" max="10" width="12.1796875" style="116" customWidth="1"/>
    <col min="11" max="11" width="10.1796875" style="116" customWidth="1"/>
    <col min="12" max="12" width="12" style="116" customWidth="1"/>
    <col min="13" max="13" width="12.81640625" style="116" customWidth="1"/>
    <col min="14" max="14" width="11" style="116" customWidth="1"/>
    <col min="15" max="15" width="12.453125" style="116" customWidth="1"/>
    <col min="16" max="16384" width="9.1796875" style="116"/>
  </cols>
  <sheetData>
    <row r="1" spans="1:14" ht="13" x14ac:dyDescent="0.3">
      <c r="A1" s="115" t="s">
        <v>745</v>
      </c>
    </row>
    <row r="2" spans="1:14" x14ac:dyDescent="0.25">
      <c r="A2" s="422" t="s">
        <v>46</v>
      </c>
      <c r="B2" s="422"/>
    </row>
    <row r="3" spans="1:14" ht="13" x14ac:dyDescent="0.3">
      <c r="A3" s="237"/>
      <c r="B3" s="108"/>
      <c r="C3" s="266"/>
      <c r="D3" s="441" t="s">
        <v>754</v>
      </c>
      <c r="E3" s="441"/>
      <c r="F3" s="441"/>
      <c r="G3" s="441"/>
      <c r="H3" s="237"/>
      <c r="I3" s="441" t="s">
        <v>755</v>
      </c>
      <c r="J3" s="441"/>
      <c r="K3" s="441"/>
      <c r="L3" s="441"/>
      <c r="M3" s="441"/>
      <c r="N3" s="441"/>
    </row>
    <row r="4" spans="1:14" ht="35" x14ac:dyDescent="0.3">
      <c r="A4" s="237" t="s">
        <v>169</v>
      </c>
      <c r="B4" s="108" t="s">
        <v>170</v>
      </c>
      <c r="C4" s="190" t="s">
        <v>746</v>
      </c>
      <c r="D4" s="190" t="s">
        <v>747</v>
      </c>
      <c r="E4" s="190" t="s">
        <v>748</v>
      </c>
      <c r="F4" s="190" t="s">
        <v>752</v>
      </c>
      <c r="G4" s="190" t="s">
        <v>749</v>
      </c>
      <c r="H4" s="190"/>
      <c r="I4" s="190" t="s">
        <v>753</v>
      </c>
      <c r="J4" s="190" t="s">
        <v>645</v>
      </c>
      <c r="K4" s="190" t="s">
        <v>741</v>
      </c>
      <c r="L4" s="190" t="s">
        <v>750</v>
      </c>
      <c r="M4" s="190" t="s">
        <v>163</v>
      </c>
      <c r="N4" s="190" t="s">
        <v>751</v>
      </c>
    </row>
    <row r="5" spans="1:14" x14ac:dyDescent="0.25">
      <c r="A5" s="117" t="s">
        <v>174</v>
      </c>
      <c r="B5" s="118" t="s">
        <v>175</v>
      </c>
      <c r="C5" s="154">
        <v>30</v>
      </c>
      <c r="D5" s="154">
        <v>20</v>
      </c>
      <c r="E5" s="154">
        <v>19</v>
      </c>
      <c r="F5" s="154">
        <v>16</v>
      </c>
      <c r="G5" s="154">
        <v>55</v>
      </c>
      <c r="H5" s="154"/>
      <c r="I5" s="154">
        <v>0</v>
      </c>
      <c r="J5" s="154">
        <v>26</v>
      </c>
      <c r="K5" s="154">
        <v>0</v>
      </c>
      <c r="L5" s="154">
        <v>0</v>
      </c>
      <c r="M5" s="154">
        <v>0</v>
      </c>
      <c r="N5" s="154">
        <v>26</v>
      </c>
    </row>
    <row r="6" spans="1:14" x14ac:dyDescent="0.25">
      <c r="A6" s="119" t="s">
        <v>174</v>
      </c>
      <c r="B6" s="120" t="s">
        <v>178</v>
      </c>
      <c r="C6" s="155">
        <v>30</v>
      </c>
      <c r="D6" s="155">
        <v>30</v>
      </c>
      <c r="E6" s="155">
        <v>26</v>
      </c>
      <c r="F6" s="155">
        <v>0</v>
      </c>
      <c r="G6" s="155">
        <v>56</v>
      </c>
      <c r="H6" s="155"/>
      <c r="I6" s="155">
        <v>0</v>
      </c>
      <c r="J6" s="155">
        <v>27</v>
      </c>
      <c r="K6" s="155">
        <v>0</v>
      </c>
      <c r="L6" s="155">
        <v>0</v>
      </c>
      <c r="M6" s="155">
        <v>0</v>
      </c>
      <c r="N6" s="155">
        <v>27</v>
      </c>
    </row>
    <row r="7" spans="1:14" x14ac:dyDescent="0.25">
      <c r="A7" s="117" t="s">
        <v>179</v>
      </c>
      <c r="B7" s="118" t="s">
        <v>180</v>
      </c>
      <c r="C7" s="154">
        <v>5</v>
      </c>
      <c r="D7" s="154">
        <v>0</v>
      </c>
      <c r="E7" s="154">
        <v>0</v>
      </c>
      <c r="F7" s="154">
        <v>0</v>
      </c>
      <c r="G7" s="154">
        <v>0</v>
      </c>
      <c r="H7" s="154"/>
      <c r="I7" s="154">
        <v>0</v>
      </c>
      <c r="J7" s="154">
        <v>0</v>
      </c>
      <c r="K7" s="154">
        <v>0</v>
      </c>
      <c r="L7" s="154">
        <v>0</v>
      </c>
      <c r="M7" s="154">
        <v>0</v>
      </c>
      <c r="N7" s="154">
        <v>0</v>
      </c>
    </row>
    <row r="8" spans="1:14" x14ac:dyDescent="0.25">
      <c r="A8" s="119" t="s">
        <v>179</v>
      </c>
      <c r="B8" s="120" t="s">
        <v>181</v>
      </c>
      <c r="C8" s="155">
        <v>14</v>
      </c>
      <c r="D8" s="155">
        <v>14</v>
      </c>
      <c r="E8" s="155">
        <v>12</v>
      </c>
      <c r="F8" s="155">
        <v>0</v>
      </c>
      <c r="G8" s="155">
        <v>26</v>
      </c>
      <c r="H8" s="155"/>
      <c r="I8" s="155">
        <v>0</v>
      </c>
      <c r="J8" s="155">
        <v>10</v>
      </c>
      <c r="K8" s="155">
        <v>0</v>
      </c>
      <c r="L8" s="155">
        <v>0</v>
      </c>
      <c r="M8" s="155">
        <v>0</v>
      </c>
      <c r="N8" s="155">
        <v>10</v>
      </c>
    </row>
    <row r="9" spans="1:14" x14ac:dyDescent="0.25">
      <c r="A9" s="117" t="s">
        <v>182</v>
      </c>
      <c r="B9" s="118" t="s">
        <v>553</v>
      </c>
      <c r="C9" s="154">
        <v>92</v>
      </c>
      <c r="D9" s="154">
        <v>90</v>
      </c>
      <c r="E9" s="154">
        <v>0</v>
      </c>
      <c r="F9" s="154">
        <v>0</v>
      </c>
      <c r="G9" s="154">
        <v>90</v>
      </c>
      <c r="H9" s="154"/>
      <c r="I9" s="154">
        <v>0</v>
      </c>
      <c r="J9" s="154">
        <v>77</v>
      </c>
      <c r="K9" s="154">
        <v>0</v>
      </c>
      <c r="L9" s="154">
        <v>0</v>
      </c>
      <c r="M9" s="154">
        <v>0</v>
      </c>
      <c r="N9" s="154">
        <v>77</v>
      </c>
    </row>
    <row r="10" spans="1:14" x14ac:dyDescent="0.25">
      <c r="A10" s="119" t="s">
        <v>182</v>
      </c>
      <c r="B10" s="120" t="s">
        <v>554</v>
      </c>
      <c r="C10" s="155">
        <v>34</v>
      </c>
      <c r="D10" s="155">
        <v>31</v>
      </c>
      <c r="E10" s="155">
        <v>32</v>
      </c>
      <c r="F10" s="155">
        <v>15</v>
      </c>
      <c r="G10" s="155">
        <v>78</v>
      </c>
      <c r="H10" s="155"/>
      <c r="I10" s="155">
        <v>0</v>
      </c>
      <c r="J10" s="155">
        <v>28</v>
      </c>
      <c r="K10" s="155">
        <v>0</v>
      </c>
      <c r="L10" s="155">
        <v>0</v>
      </c>
      <c r="M10" s="155">
        <v>0</v>
      </c>
      <c r="N10" s="155">
        <v>28</v>
      </c>
    </row>
    <row r="11" spans="1:14" x14ac:dyDescent="0.25">
      <c r="A11" s="117" t="s">
        <v>182</v>
      </c>
      <c r="B11" s="118" t="s">
        <v>183</v>
      </c>
      <c r="C11" s="154">
        <v>20</v>
      </c>
      <c r="D11" s="154">
        <v>20</v>
      </c>
      <c r="E11" s="154">
        <v>16</v>
      </c>
      <c r="F11" s="154">
        <v>0</v>
      </c>
      <c r="G11" s="154">
        <v>36</v>
      </c>
      <c r="H11" s="154"/>
      <c r="I11" s="154">
        <v>0</v>
      </c>
      <c r="J11" s="154">
        <v>16</v>
      </c>
      <c r="K11" s="154">
        <v>0</v>
      </c>
      <c r="L11" s="154">
        <v>0</v>
      </c>
      <c r="M11" s="154">
        <v>0</v>
      </c>
      <c r="N11" s="154">
        <v>16</v>
      </c>
    </row>
    <row r="12" spans="1:14" x14ac:dyDescent="0.25">
      <c r="A12" s="119" t="s">
        <v>182</v>
      </c>
      <c r="B12" s="120" t="s">
        <v>184</v>
      </c>
      <c r="C12" s="155">
        <v>18</v>
      </c>
      <c r="D12" s="155">
        <v>16</v>
      </c>
      <c r="E12" s="155">
        <v>18</v>
      </c>
      <c r="F12" s="155">
        <v>0</v>
      </c>
      <c r="G12" s="155">
        <v>34</v>
      </c>
      <c r="H12" s="155"/>
      <c r="I12" s="155">
        <v>0</v>
      </c>
      <c r="J12" s="155">
        <v>17</v>
      </c>
      <c r="K12" s="155">
        <v>0</v>
      </c>
      <c r="L12" s="155">
        <v>0</v>
      </c>
      <c r="M12" s="155">
        <v>0</v>
      </c>
      <c r="N12" s="155">
        <v>17</v>
      </c>
    </row>
    <row r="13" spans="1:14" x14ac:dyDescent="0.25">
      <c r="A13" s="117" t="s">
        <v>182</v>
      </c>
      <c r="B13" s="118" t="s">
        <v>185</v>
      </c>
      <c r="C13" s="154">
        <v>32</v>
      </c>
      <c r="D13" s="154">
        <v>32</v>
      </c>
      <c r="E13" s="154">
        <v>29</v>
      </c>
      <c r="F13" s="154">
        <v>0</v>
      </c>
      <c r="G13" s="154">
        <v>61</v>
      </c>
      <c r="H13" s="154"/>
      <c r="I13" s="154">
        <v>0</v>
      </c>
      <c r="J13" s="154">
        <v>0</v>
      </c>
      <c r="K13" s="154">
        <v>28</v>
      </c>
      <c r="L13" s="154">
        <v>0</v>
      </c>
      <c r="M13" s="154">
        <v>0</v>
      </c>
      <c r="N13" s="154">
        <v>28</v>
      </c>
    </row>
    <row r="14" spans="1:14" x14ac:dyDescent="0.25">
      <c r="A14" s="119" t="s">
        <v>182</v>
      </c>
      <c r="B14" s="120" t="s">
        <v>186</v>
      </c>
      <c r="C14" s="155">
        <v>22</v>
      </c>
      <c r="D14" s="155">
        <v>22</v>
      </c>
      <c r="E14" s="155">
        <v>22</v>
      </c>
      <c r="F14" s="155">
        <v>0</v>
      </c>
      <c r="G14" s="155">
        <v>44</v>
      </c>
      <c r="H14" s="155"/>
      <c r="I14" s="155">
        <v>0</v>
      </c>
      <c r="J14" s="155">
        <v>19</v>
      </c>
      <c r="K14" s="155">
        <v>0</v>
      </c>
      <c r="L14" s="155">
        <v>0</v>
      </c>
      <c r="M14" s="155">
        <v>0</v>
      </c>
      <c r="N14" s="155">
        <v>19</v>
      </c>
    </row>
    <row r="15" spans="1:14" x14ac:dyDescent="0.25">
      <c r="A15" s="117" t="s">
        <v>182</v>
      </c>
      <c r="B15" s="118" t="s">
        <v>187</v>
      </c>
      <c r="C15" s="154">
        <v>30</v>
      </c>
      <c r="D15" s="154">
        <v>23</v>
      </c>
      <c r="E15" s="154">
        <v>21</v>
      </c>
      <c r="F15" s="154">
        <v>0</v>
      </c>
      <c r="G15" s="154">
        <v>44</v>
      </c>
      <c r="H15" s="154"/>
      <c r="I15" s="154">
        <v>0</v>
      </c>
      <c r="J15" s="154">
        <v>21</v>
      </c>
      <c r="K15" s="154">
        <v>0</v>
      </c>
      <c r="L15" s="154">
        <v>0</v>
      </c>
      <c r="M15" s="154">
        <v>0</v>
      </c>
      <c r="N15" s="154">
        <v>21</v>
      </c>
    </row>
    <row r="16" spans="1:14" x14ac:dyDescent="0.25">
      <c r="A16" s="119" t="s">
        <v>182</v>
      </c>
      <c r="B16" s="120" t="s">
        <v>188</v>
      </c>
      <c r="C16" s="155">
        <v>22</v>
      </c>
      <c r="D16" s="155">
        <v>22</v>
      </c>
      <c r="E16" s="155">
        <v>21</v>
      </c>
      <c r="F16" s="155">
        <v>0</v>
      </c>
      <c r="G16" s="155">
        <v>43</v>
      </c>
      <c r="H16" s="155"/>
      <c r="I16" s="155">
        <v>0</v>
      </c>
      <c r="J16" s="155">
        <v>20</v>
      </c>
      <c r="K16" s="155">
        <v>0</v>
      </c>
      <c r="L16" s="155">
        <v>0</v>
      </c>
      <c r="M16" s="155">
        <v>0</v>
      </c>
      <c r="N16" s="155">
        <v>20</v>
      </c>
    </row>
    <row r="17" spans="1:14" x14ac:dyDescent="0.25">
      <c r="A17" s="117" t="s">
        <v>189</v>
      </c>
      <c r="B17" s="118" t="s">
        <v>555</v>
      </c>
      <c r="C17" s="154">
        <v>16</v>
      </c>
      <c r="D17" s="154">
        <v>16</v>
      </c>
      <c r="E17" s="154">
        <v>11</v>
      </c>
      <c r="F17" s="154">
        <v>0</v>
      </c>
      <c r="G17" s="154">
        <v>27</v>
      </c>
      <c r="H17" s="154"/>
      <c r="I17" s="154">
        <v>0</v>
      </c>
      <c r="J17" s="154">
        <v>0</v>
      </c>
      <c r="K17" s="154">
        <v>10</v>
      </c>
      <c r="L17" s="154">
        <v>0</v>
      </c>
      <c r="M17" s="154">
        <v>0</v>
      </c>
      <c r="N17" s="154">
        <v>10</v>
      </c>
    </row>
    <row r="18" spans="1:14" x14ac:dyDescent="0.25">
      <c r="A18" s="119" t="s">
        <v>189</v>
      </c>
      <c r="B18" s="120" t="s">
        <v>190</v>
      </c>
      <c r="C18" s="155">
        <v>34</v>
      </c>
      <c r="D18" s="155">
        <v>34</v>
      </c>
      <c r="E18" s="155">
        <v>33</v>
      </c>
      <c r="F18" s="155">
        <v>0</v>
      </c>
      <c r="G18" s="155">
        <v>67</v>
      </c>
      <c r="H18" s="155"/>
      <c r="I18" s="155">
        <v>0</v>
      </c>
      <c r="J18" s="155">
        <v>4</v>
      </c>
      <c r="K18" s="155">
        <v>31</v>
      </c>
      <c r="L18" s="155">
        <v>0</v>
      </c>
      <c r="M18" s="155">
        <v>0</v>
      </c>
      <c r="N18" s="155">
        <v>35</v>
      </c>
    </row>
    <row r="19" spans="1:14" x14ac:dyDescent="0.25">
      <c r="A19" s="117" t="s">
        <v>191</v>
      </c>
      <c r="B19" s="118" t="s">
        <v>192</v>
      </c>
      <c r="C19" s="154">
        <v>22</v>
      </c>
      <c r="D19" s="154">
        <v>20</v>
      </c>
      <c r="E19" s="154">
        <v>22</v>
      </c>
      <c r="F19" s="154">
        <v>0</v>
      </c>
      <c r="G19" s="154">
        <v>42</v>
      </c>
      <c r="H19" s="154"/>
      <c r="I19" s="154">
        <v>0</v>
      </c>
      <c r="J19" s="154">
        <v>19</v>
      </c>
      <c r="K19" s="154">
        <v>0</v>
      </c>
      <c r="L19" s="154">
        <v>0</v>
      </c>
      <c r="M19" s="154">
        <v>0</v>
      </c>
      <c r="N19" s="154">
        <v>19</v>
      </c>
    </row>
    <row r="20" spans="1:14" x14ac:dyDescent="0.25">
      <c r="A20" s="119" t="s">
        <v>191</v>
      </c>
      <c r="B20" s="120" t="s">
        <v>193</v>
      </c>
      <c r="C20" s="155">
        <v>90</v>
      </c>
      <c r="D20" s="155">
        <v>59</v>
      </c>
      <c r="E20" s="155">
        <v>0</v>
      </c>
      <c r="F20" s="155">
        <v>0</v>
      </c>
      <c r="G20" s="155">
        <v>59</v>
      </c>
      <c r="H20" s="155"/>
      <c r="I20" s="155">
        <v>0</v>
      </c>
      <c r="J20" s="155">
        <v>57</v>
      </c>
      <c r="K20" s="155">
        <v>0</v>
      </c>
      <c r="L20" s="155">
        <v>0</v>
      </c>
      <c r="M20" s="155">
        <v>0</v>
      </c>
      <c r="N20" s="155">
        <v>57</v>
      </c>
    </row>
    <row r="21" spans="1:14" x14ac:dyDescent="0.25">
      <c r="A21" s="117" t="s">
        <v>191</v>
      </c>
      <c r="B21" s="118" t="s">
        <v>194</v>
      </c>
      <c r="C21" s="154">
        <v>90</v>
      </c>
      <c r="D21" s="154">
        <v>29</v>
      </c>
      <c r="E21" s="154">
        <v>27</v>
      </c>
      <c r="F21" s="154">
        <v>0</v>
      </c>
      <c r="G21" s="154">
        <v>56</v>
      </c>
      <c r="H21" s="154"/>
      <c r="I21" s="154">
        <v>0</v>
      </c>
      <c r="J21" s="154">
        <v>57</v>
      </c>
      <c r="K21" s="154">
        <v>0</v>
      </c>
      <c r="L21" s="154">
        <v>0</v>
      </c>
      <c r="M21" s="154">
        <v>0</v>
      </c>
      <c r="N21" s="154">
        <v>57</v>
      </c>
    </row>
    <row r="22" spans="1:14" x14ac:dyDescent="0.25">
      <c r="A22" s="119" t="s">
        <v>191</v>
      </c>
      <c r="B22" s="120" t="s">
        <v>195</v>
      </c>
      <c r="C22" s="155">
        <v>24</v>
      </c>
      <c r="D22" s="155">
        <v>24</v>
      </c>
      <c r="E22" s="155">
        <v>24</v>
      </c>
      <c r="F22" s="155">
        <v>0</v>
      </c>
      <c r="G22" s="155">
        <v>48</v>
      </c>
      <c r="H22" s="155"/>
      <c r="I22" s="155">
        <v>0</v>
      </c>
      <c r="J22" s="155">
        <v>18</v>
      </c>
      <c r="K22" s="155">
        <v>0</v>
      </c>
      <c r="L22" s="155">
        <v>0</v>
      </c>
      <c r="M22" s="155">
        <v>0</v>
      </c>
      <c r="N22" s="155">
        <v>18</v>
      </c>
    </row>
    <row r="23" spans="1:14" x14ac:dyDescent="0.25">
      <c r="A23" s="117" t="s">
        <v>191</v>
      </c>
      <c r="B23" s="118" t="s">
        <v>196</v>
      </c>
      <c r="C23" s="154">
        <v>20</v>
      </c>
      <c r="D23" s="154">
        <v>20</v>
      </c>
      <c r="E23" s="154">
        <v>19</v>
      </c>
      <c r="F23" s="154">
        <v>0</v>
      </c>
      <c r="G23" s="154">
        <v>39</v>
      </c>
      <c r="H23" s="154"/>
      <c r="I23" s="154">
        <v>0</v>
      </c>
      <c r="J23" s="154">
        <v>0</v>
      </c>
      <c r="K23" s="154">
        <v>0</v>
      </c>
      <c r="L23" s="154">
        <v>19</v>
      </c>
      <c r="M23" s="154">
        <v>0</v>
      </c>
      <c r="N23" s="154">
        <v>19</v>
      </c>
    </row>
    <row r="24" spans="1:14" x14ac:dyDescent="0.25">
      <c r="A24" s="119" t="s">
        <v>191</v>
      </c>
      <c r="B24" s="120" t="s">
        <v>556</v>
      </c>
      <c r="C24" s="155">
        <v>48</v>
      </c>
      <c r="D24" s="155">
        <v>24</v>
      </c>
      <c r="E24" s="155">
        <v>0</v>
      </c>
      <c r="F24" s="155">
        <v>0</v>
      </c>
      <c r="G24" s="155">
        <v>24</v>
      </c>
      <c r="H24" s="155"/>
      <c r="I24" s="155">
        <v>0</v>
      </c>
      <c r="J24" s="155">
        <v>43</v>
      </c>
      <c r="K24" s="155">
        <v>0</v>
      </c>
      <c r="L24" s="155">
        <v>0</v>
      </c>
      <c r="M24" s="155">
        <v>0</v>
      </c>
      <c r="N24" s="155">
        <v>43</v>
      </c>
    </row>
    <row r="25" spans="1:14" x14ac:dyDescent="0.25">
      <c r="A25" s="117" t="s">
        <v>191</v>
      </c>
      <c r="B25" s="118" t="s">
        <v>197</v>
      </c>
      <c r="C25" s="154">
        <v>48</v>
      </c>
      <c r="D25" s="154">
        <v>24</v>
      </c>
      <c r="E25" s="154">
        <v>24</v>
      </c>
      <c r="F25" s="154">
        <v>0</v>
      </c>
      <c r="G25" s="154">
        <v>48</v>
      </c>
      <c r="H25" s="154"/>
      <c r="I25" s="154">
        <v>0</v>
      </c>
      <c r="J25" s="154">
        <v>48</v>
      </c>
      <c r="K25" s="154">
        <v>0</v>
      </c>
      <c r="L25" s="154">
        <v>0</v>
      </c>
      <c r="M25" s="154">
        <v>0</v>
      </c>
      <c r="N25" s="154">
        <v>48</v>
      </c>
    </row>
    <row r="26" spans="1:14" x14ac:dyDescent="0.25">
      <c r="A26" s="119" t="s">
        <v>191</v>
      </c>
      <c r="B26" s="120" t="s">
        <v>198</v>
      </c>
      <c r="C26" s="155">
        <v>48</v>
      </c>
      <c r="D26" s="155">
        <v>24</v>
      </c>
      <c r="E26" s="155">
        <v>24</v>
      </c>
      <c r="F26" s="155">
        <v>0</v>
      </c>
      <c r="G26" s="155">
        <v>48</v>
      </c>
      <c r="H26" s="155"/>
      <c r="I26" s="155">
        <v>0</v>
      </c>
      <c r="J26" s="155">
        <v>47</v>
      </c>
      <c r="K26" s="155">
        <v>0</v>
      </c>
      <c r="L26" s="155">
        <v>0</v>
      </c>
      <c r="M26" s="155">
        <v>0</v>
      </c>
      <c r="N26" s="155">
        <v>47</v>
      </c>
    </row>
    <row r="27" spans="1:14" x14ac:dyDescent="0.25">
      <c r="A27" s="117" t="s">
        <v>191</v>
      </c>
      <c r="B27" s="118" t="s">
        <v>199</v>
      </c>
      <c r="C27" s="154">
        <v>20</v>
      </c>
      <c r="D27" s="154">
        <v>20</v>
      </c>
      <c r="E27" s="154">
        <v>11</v>
      </c>
      <c r="F27" s="154">
        <v>0</v>
      </c>
      <c r="G27" s="154">
        <v>31</v>
      </c>
      <c r="H27" s="154"/>
      <c r="I27" s="154">
        <v>0</v>
      </c>
      <c r="J27" s="154">
        <v>10</v>
      </c>
      <c r="K27" s="154">
        <v>0</v>
      </c>
      <c r="L27" s="154">
        <v>0</v>
      </c>
      <c r="M27" s="154">
        <v>0</v>
      </c>
      <c r="N27" s="154">
        <v>10</v>
      </c>
    </row>
    <row r="28" spans="1:14" x14ac:dyDescent="0.25">
      <c r="A28" s="119" t="s">
        <v>191</v>
      </c>
      <c r="B28" s="120" t="s">
        <v>200</v>
      </c>
      <c r="C28" s="155">
        <v>20</v>
      </c>
      <c r="D28" s="155">
        <v>20</v>
      </c>
      <c r="E28" s="155">
        <v>19</v>
      </c>
      <c r="F28" s="155">
        <v>0</v>
      </c>
      <c r="G28" s="155">
        <v>39</v>
      </c>
      <c r="H28" s="155"/>
      <c r="I28" s="155">
        <v>0</v>
      </c>
      <c r="J28" s="155">
        <v>20</v>
      </c>
      <c r="K28" s="155">
        <v>0</v>
      </c>
      <c r="L28" s="155">
        <v>0</v>
      </c>
      <c r="M28" s="155">
        <v>0</v>
      </c>
      <c r="N28" s="155">
        <v>20</v>
      </c>
    </row>
    <row r="29" spans="1:14" x14ac:dyDescent="0.25">
      <c r="A29" s="117" t="s">
        <v>191</v>
      </c>
      <c r="B29" s="118" t="s">
        <v>201</v>
      </c>
      <c r="C29" s="154">
        <v>24</v>
      </c>
      <c r="D29" s="154">
        <v>24</v>
      </c>
      <c r="E29" s="154">
        <v>23</v>
      </c>
      <c r="F29" s="154">
        <v>0</v>
      </c>
      <c r="G29" s="154">
        <v>47</v>
      </c>
      <c r="H29" s="154"/>
      <c r="I29" s="154">
        <v>0</v>
      </c>
      <c r="J29" s="154">
        <v>22</v>
      </c>
      <c r="K29" s="154">
        <v>0</v>
      </c>
      <c r="L29" s="154">
        <v>0</v>
      </c>
      <c r="M29" s="154">
        <v>0</v>
      </c>
      <c r="N29" s="154">
        <v>22</v>
      </c>
    </row>
    <row r="30" spans="1:14" x14ac:dyDescent="0.25">
      <c r="A30" s="119" t="s">
        <v>191</v>
      </c>
      <c r="B30" s="120" t="s">
        <v>202</v>
      </c>
      <c r="C30" s="155">
        <v>30</v>
      </c>
      <c r="D30" s="155">
        <v>30</v>
      </c>
      <c r="E30" s="155">
        <v>28</v>
      </c>
      <c r="F30" s="155">
        <v>0</v>
      </c>
      <c r="G30" s="155">
        <v>58</v>
      </c>
      <c r="H30" s="155"/>
      <c r="I30" s="155">
        <v>0</v>
      </c>
      <c r="J30" s="155">
        <v>22</v>
      </c>
      <c r="K30" s="155">
        <v>0</v>
      </c>
      <c r="L30" s="155">
        <v>0</v>
      </c>
      <c r="M30" s="155">
        <v>0</v>
      </c>
      <c r="N30" s="155">
        <v>22</v>
      </c>
    </row>
    <row r="31" spans="1:14" x14ac:dyDescent="0.25">
      <c r="A31" s="117" t="s">
        <v>191</v>
      </c>
      <c r="B31" s="118" t="s">
        <v>203</v>
      </c>
      <c r="C31" s="154">
        <v>45</v>
      </c>
      <c r="D31" s="154">
        <v>42</v>
      </c>
      <c r="E31" s="154">
        <v>37</v>
      </c>
      <c r="F31" s="154">
        <v>0</v>
      </c>
      <c r="G31" s="154">
        <v>79</v>
      </c>
      <c r="H31" s="154"/>
      <c r="I31" s="154">
        <v>0</v>
      </c>
      <c r="J31" s="154">
        <v>0</v>
      </c>
      <c r="K31" s="154">
        <v>32</v>
      </c>
      <c r="L31" s="154">
        <v>0</v>
      </c>
      <c r="M31" s="154">
        <v>0</v>
      </c>
      <c r="N31" s="154">
        <v>32</v>
      </c>
    </row>
    <row r="32" spans="1:14" x14ac:dyDescent="0.25">
      <c r="A32" s="119" t="s">
        <v>191</v>
      </c>
      <c r="B32" s="120" t="s">
        <v>204</v>
      </c>
      <c r="C32" s="155">
        <v>42</v>
      </c>
      <c r="D32" s="155">
        <v>37</v>
      </c>
      <c r="E32" s="155">
        <v>36</v>
      </c>
      <c r="F32" s="155">
        <v>0</v>
      </c>
      <c r="G32" s="155">
        <v>73</v>
      </c>
      <c r="H32" s="155"/>
      <c r="I32" s="155">
        <v>0</v>
      </c>
      <c r="J32" s="155">
        <v>9</v>
      </c>
      <c r="K32" s="155">
        <v>19</v>
      </c>
      <c r="L32" s="155">
        <v>0</v>
      </c>
      <c r="M32" s="155">
        <v>0</v>
      </c>
      <c r="N32" s="155">
        <v>28</v>
      </c>
    </row>
    <row r="33" spans="1:14" x14ac:dyDescent="0.25">
      <c r="A33" s="117" t="s">
        <v>191</v>
      </c>
      <c r="B33" s="118" t="s">
        <v>205</v>
      </c>
      <c r="C33" s="154">
        <v>20</v>
      </c>
      <c r="D33" s="154">
        <v>20</v>
      </c>
      <c r="E33" s="154">
        <v>11</v>
      </c>
      <c r="F33" s="154">
        <v>0</v>
      </c>
      <c r="G33" s="154">
        <v>31</v>
      </c>
      <c r="H33" s="154"/>
      <c r="I33" s="154">
        <v>0</v>
      </c>
      <c r="J33" s="154">
        <v>14</v>
      </c>
      <c r="K33" s="154">
        <v>0</v>
      </c>
      <c r="L33" s="154">
        <v>0</v>
      </c>
      <c r="M33" s="154">
        <v>1</v>
      </c>
      <c r="N33" s="154">
        <v>15</v>
      </c>
    </row>
    <row r="34" spans="1:14" x14ac:dyDescent="0.25">
      <c r="A34" s="119" t="s">
        <v>191</v>
      </c>
      <c r="B34" s="120" t="s">
        <v>206</v>
      </c>
      <c r="C34" s="155">
        <v>20</v>
      </c>
      <c r="D34" s="155">
        <v>20</v>
      </c>
      <c r="E34" s="155">
        <v>16</v>
      </c>
      <c r="F34" s="155">
        <v>0</v>
      </c>
      <c r="G34" s="155">
        <v>36</v>
      </c>
      <c r="H34" s="155"/>
      <c r="I34" s="155">
        <v>0</v>
      </c>
      <c r="J34" s="155">
        <v>17</v>
      </c>
      <c r="K34" s="155">
        <v>0</v>
      </c>
      <c r="L34" s="155">
        <v>0</v>
      </c>
      <c r="M34" s="155">
        <v>0</v>
      </c>
      <c r="N34" s="155">
        <v>17</v>
      </c>
    </row>
    <row r="35" spans="1:14" x14ac:dyDescent="0.25">
      <c r="A35" s="117" t="s">
        <v>191</v>
      </c>
      <c r="B35" s="118" t="s">
        <v>207</v>
      </c>
      <c r="C35" s="154">
        <v>16</v>
      </c>
      <c r="D35" s="154">
        <v>16</v>
      </c>
      <c r="E35" s="154">
        <v>16</v>
      </c>
      <c r="F35" s="154">
        <v>0</v>
      </c>
      <c r="G35" s="154">
        <v>32</v>
      </c>
      <c r="H35" s="154"/>
      <c r="I35" s="154">
        <v>0</v>
      </c>
      <c r="J35" s="154">
        <v>0</v>
      </c>
      <c r="K35" s="154">
        <v>0</v>
      </c>
      <c r="L35" s="154">
        <v>14</v>
      </c>
      <c r="M35" s="154">
        <v>0</v>
      </c>
      <c r="N35" s="154">
        <v>14</v>
      </c>
    </row>
    <row r="36" spans="1:14" x14ac:dyDescent="0.25">
      <c r="A36" s="119" t="s">
        <v>191</v>
      </c>
      <c r="B36" s="120" t="s">
        <v>208</v>
      </c>
      <c r="C36" s="155">
        <v>24</v>
      </c>
      <c r="D36" s="155">
        <v>24</v>
      </c>
      <c r="E36" s="155">
        <v>22</v>
      </c>
      <c r="F36" s="155">
        <v>0</v>
      </c>
      <c r="G36" s="155">
        <v>46</v>
      </c>
      <c r="H36" s="155"/>
      <c r="I36" s="155">
        <v>0</v>
      </c>
      <c r="J36" s="155">
        <v>23</v>
      </c>
      <c r="K36" s="155">
        <v>0</v>
      </c>
      <c r="L36" s="155">
        <v>0</v>
      </c>
      <c r="M36" s="155">
        <v>0</v>
      </c>
      <c r="N36" s="155">
        <v>23</v>
      </c>
    </row>
    <row r="37" spans="1:14" x14ac:dyDescent="0.25">
      <c r="A37" s="117" t="s">
        <v>191</v>
      </c>
      <c r="B37" s="118" t="s">
        <v>557</v>
      </c>
      <c r="C37" s="154">
        <v>9</v>
      </c>
      <c r="D37" s="154">
        <v>0</v>
      </c>
      <c r="E37" s="154">
        <v>9</v>
      </c>
      <c r="F37" s="154">
        <v>0</v>
      </c>
      <c r="G37" s="154">
        <v>9</v>
      </c>
      <c r="H37" s="154"/>
      <c r="I37" s="154">
        <v>0</v>
      </c>
      <c r="J37" s="154">
        <v>16</v>
      </c>
      <c r="K37" s="154">
        <v>0</v>
      </c>
      <c r="L37" s="154">
        <v>0</v>
      </c>
      <c r="M37" s="154">
        <v>0</v>
      </c>
      <c r="N37" s="154">
        <v>16</v>
      </c>
    </row>
    <row r="38" spans="1:14" x14ac:dyDescent="0.25">
      <c r="A38" s="119" t="s">
        <v>191</v>
      </c>
      <c r="B38" s="120" t="s">
        <v>209</v>
      </c>
      <c r="C38" s="155">
        <v>90</v>
      </c>
      <c r="D38" s="155">
        <v>51</v>
      </c>
      <c r="E38" s="155">
        <v>55</v>
      </c>
      <c r="F38" s="155">
        <v>0</v>
      </c>
      <c r="G38" s="155">
        <v>106</v>
      </c>
      <c r="H38" s="155"/>
      <c r="I38" s="155">
        <v>0</v>
      </c>
      <c r="J38" s="155">
        <v>46</v>
      </c>
      <c r="K38" s="155">
        <v>0</v>
      </c>
      <c r="L38" s="155">
        <v>0</v>
      </c>
      <c r="M38" s="155">
        <v>0</v>
      </c>
      <c r="N38" s="155">
        <v>46</v>
      </c>
    </row>
    <row r="39" spans="1:14" x14ac:dyDescent="0.25">
      <c r="A39" s="117" t="s">
        <v>191</v>
      </c>
      <c r="B39" s="118" t="s">
        <v>210</v>
      </c>
      <c r="C39" s="154">
        <v>24</v>
      </c>
      <c r="D39" s="154">
        <v>24</v>
      </c>
      <c r="E39" s="154">
        <v>23</v>
      </c>
      <c r="F39" s="154">
        <v>0</v>
      </c>
      <c r="G39" s="154">
        <v>47</v>
      </c>
      <c r="H39" s="154"/>
      <c r="I39" s="154">
        <v>0</v>
      </c>
      <c r="J39" s="154">
        <v>24</v>
      </c>
      <c r="K39" s="154">
        <v>0</v>
      </c>
      <c r="L39" s="154">
        <v>0</v>
      </c>
      <c r="M39" s="154">
        <v>0</v>
      </c>
      <c r="N39" s="154">
        <v>24</v>
      </c>
    </row>
    <row r="40" spans="1:14" x14ac:dyDescent="0.25">
      <c r="A40" s="119" t="s">
        <v>191</v>
      </c>
      <c r="B40" s="120" t="s">
        <v>211</v>
      </c>
      <c r="C40" s="155">
        <v>15</v>
      </c>
      <c r="D40" s="155">
        <v>15</v>
      </c>
      <c r="E40" s="155">
        <v>14</v>
      </c>
      <c r="F40" s="155">
        <v>0</v>
      </c>
      <c r="G40" s="155">
        <v>29</v>
      </c>
      <c r="H40" s="155"/>
      <c r="I40" s="155">
        <v>0</v>
      </c>
      <c r="J40" s="155">
        <v>15</v>
      </c>
      <c r="K40" s="155">
        <v>0</v>
      </c>
      <c r="L40" s="155">
        <v>0</v>
      </c>
      <c r="M40" s="155">
        <v>0</v>
      </c>
      <c r="N40" s="155">
        <v>15</v>
      </c>
    </row>
    <row r="41" spans="1:14" x14ac:dyDescent="0.25">
      <c r="A41" s="117" t="s">
        <v>191</v>
      </c>
      <c r="B41" s="118" t="s">
        <v>212</v>
      </c>
      <c r="C41" s="154">
        <v>36</v>
      </c>
      <c r="D41" s="154">
        <v>34</v>
      </c>
      <c r="E41" s="154">
        <v>33</v>
      </c>
      <c r="F41" s="154">
        <v>0</v>
      </c>
      <c r="G41" s="154">
        <v>67</v>
      </c>
      <c r="H41" s="154"/>
      <c r="I41" s="154">
        <v>0</v>
      </c>
      <c r="J41" s="154">
        <v>32</v>
      </c>
      <c r="K41" s="154">
        <v>0</v>
      </c>
      <c r="L41" s="154">
        <v>0</v>
      </c>
      <c r="M41" s="154">
        <v>0</v>
      </c>
      <c r="N41" s="154">
        <v>32</v>
      </c>
    </row>
    <row r="42" spans="1:14" x14ac:dyDescent="0.25">
      <c r="A42" s="119" t="s">
        <v>191</v>
      </c>
      <c r="B42" s="120" t="s">
        <v>213</v>
      </c>
      <c r="C42" s="155">
        <v>20</v>
      </c>
      <c r="D42" s="155">
        <v>20</v>
      </c>
      <c r="E42" s="155">
        <v>19</v>
      </c>
      <c r="F42" s="155">
        <v>0</v>
      </c>
      <c r="G42" s="155">
        <v>39</v>
      </c>
      <c r="H42" s="155"/>
      <c r="I42" s="155">
        <v>0</v>
      </c>
      <c r="J42" s="155">
        <v>21</v>
      </c>
      <c r="K42" s="155">
        <v>0</v>
      </c>
      <c r="L42" s="155">
        <v>0</v>
      </c>
      <c r="M42" s="155">
        <v>0</v>
      </c>
      <c r="N42" s="155">
        <v>21</v>
      </c>
    </row>
    <row r="43" spans="1:14" x14ac:dyDescent="0.25">
      <c r="A43" s="117" t="s">
        <v>191</v>
      </c>
      <c r="B43" s="118" t="s">
        <v>214</v>
      </c>
      <c r="C43" s="154">
        <v>20</v>
      </c>
      <c r="D43" s="154">
        <v>20</v>
      </c>
      <c r="E43" s="154">
        <v>0</v>
      </c>
      <c r="F43" s="154">
        <v>0</v>
      </c>
      <c r="G43" s="154">
        <v>20</v>
      </c>
      <c r="H43" s="154"/>
      <c r="I43" s="154">
        <v>1</v>
      </c>
      <c r="J43" s="154">
        <v>0</v>
      </c>
      <c r="K43" s="154">
        <v>17</v>
      </c>
      <c r="L43" s="154">
        <v>0</v>
      </c>
      <c r="M43" s="154">
        <v>2</v>
      </c>
      <c r="N43" s="154">
        <v>20</v>
      </c>
    </row>
    <row r="44" spans="1:14" x14ac:dyDescent="0.25">
      <c r="A44" s="119" t="s">
        <v>191</v>
      </c>
      <c r="B44" s="120" t="s">
        <v>215</v>
      </c>
      <c r="C44" s="155">
        <v>75</v>
      </c>
      <c r="D44" s="155">
        <v>67</v>
      </c>
      <c r="E44" s="155">
        <v>25</v>
      </c>
      <c r="F44" s="155">
        <v>0</v>
      </c>
      <c r="G44" s="155">
        <v>92</v>
      </c>
      <c r="H44" s="155"/>
      <c r="I44" s="155">
        <v>0</v>
      </c>
      <c r="J44" s="155">
        <v>0</v>
      </c>
      <c r="K44" s="155">
        <v>74</v>
      </c>
      <c r="L44" s="155">
        <v>0</v>
      </c>
      <c r="M44" s="155">
        <v>0</v>
      </c>
      <c r="N44" s="155">
        <v>74</v>
      </c>
    </row>
    <row r="45" spans="1:14" x14ac:dyDescent="0.25">
      <c r="A45" s="117" t="s">
        <v>191</v>
      </c>
      <c r="B45" s="118" t="s">
        <v>216</v>
      </c>
      <c r="C45" s="154">
        <v>42</v>
      </c>
      <c r="D45" s="154">
        <v>44</v>
      </c>
      <c r="E45" s="154">
        <v>34</v>
      </c>
      <c r="F45" s="154">
        <v>0</v>
      </c>
      <c r="G45" s="154">
        <v>78</v>
      </c>
      <c r="H45" s="154"/>
      <c r="I45" s="154">
        <v>0</v>
      </c>
      <c r="J45" s="154">
        <v>29</v>
      </c>
      <c r="K45" s="154">
        <v>0</v>
      </c>
      <c r="L45" s="154">
        <v>0</v>
      </c>
      <c r="M45" s="154">
        <v>0</v>
      </c>
      <c r="N45" s="154">
        <v>29</v>
      </c>
    </row>
    <row r="46" spans="1:14" x14ac:dyDescent="0.25">
      <c r="A46" s="119" t="s">
        <v>217</v>
      </c>
      <c r="B46" s="120" t="s">
        <v>218</v>
      </c>
      <c r="C46" s="155">
        <v>27</v>
      </c>
      <c r="D46" s="155">
        <v>27</v>
      </c>
      <c r="E46" s="155">
        <v>26</v>
      </c>
      <c r="F46" s="155">
        <v>0</v>
      </c>
      <c r="G46" s="155">
        <v>53</v>
      </c>
      <c r="H46" s="155"/>
      <c r="I46" s="155">
        <v>0</v>
      </c>
      <c r="J46" s="155">
        <v>25</v>
      </c>
      <c r="K46" s="155">
        <v>0</v>
      </c>
      <c r="L46" s="155">
        <v>0</v>
      </c>
      <c r="M46" s="155">
        <v>0</v>
      </c>
      <c r="N46" s="155">
        <v>25</v>
      </c>
    </row>
    <row r="47" spans="1:14" x14ac:dyDescent="0.25">
      <c r="A47" s="117" t="s">
        <v>217</v>
      </c>
      <c r="B47" s="118" t="s">
        <v>219</v>
      </c>
      <c r="C47" s="154">
        <v>26</v>
      </c>
      <c r="D47" s="154">
        <v>25</v>
      </c>
      <c r="E47" s="154">
        <v>26</v>
      </c>
      <c r="F47" s="154">
        <v>0</v>
      </c>
      <c r="G47" s="154">
        <v>51</v>
      </c>
      <c r="H47" s="154"/>
      <c r="I47" s="154">
        <v>0</v>
      </c>
      <c r="J47" s="154">
        <v>24</v>
      </c>
      <c r="K47" s="154">
        <v>0</v>
      </c>
      <c r="L47" s="154">
        <v>0</v>
      </c>
      <c r="M47" s="154">
        <v>0</v>
      </c>
      <c r="N47" s="154">
        <v>24</v>
      </c>
    </row>
    <row r="48" spans="1:14" x14ac:dyDescent="0.25">
      <c r="A48" s="119" t="s">
        <v>217</v>
      </c>
      <c r="B48" s="120" t="s">
        <v>220</v>
      </c>
      <c r="C48" s="155">
        <v>72</v>
      </c>
      <c r="D48" s="155">
        <v>22</v>
      </c>
      <c r="E48" s="155">
        <v>23</v>
      </c>
      <c r="F48" s="155">
        <v>0</v>
      </c>
      <c r="G48" s="155">
        <v>45</v>
      </c>
      <c r="H48" s="155"/>
      <c r="I48" s="155">
        <v>0</v>
      </c>
      <c r="J48" s="155">
        <v>17</v>
      </c>
      <c r="K48" s="155">
        <v>0</v>
      </c>
      <c r="L48" s="155">
        <v>0</v>
      </c>
      <c r="M48" s="155">
        <v>0</v>
      </c>
      <c r="N48" s="155">
        <v>17</v>
      </c>
    </row>
    <row r="49" spans="1:14" x14ac:dyDescent="0.25">
      <c r="A49" s="117" t="s">
        <v>217</v>
      </c>
      <c r="B49" s="118" t="s">
        <v>221</v>
      </c>
      <c r="C49" s="154">
        <v>26</v>
      </c>
      <c r="D49" s="154">
        <v>26</v>
      </c>
      <c r="E49" s="154">
        <v>14</v>
      </c>
      <c r="F49" s="154">
        <v>0</v>
      </c>
      <c r="G49" s="154">
        <v>40</v>
      </c>
      <c r="H49" s="154"/>
      <c r="I49" s="154">
        <v>0</v>
      </c>
      <c r="J49" s="154">
        <v>15</v>
      </c>
      <c r="K49" s="154">
        <v>0</v>
      </c>
      <c r="L49" s="154">
        <v>0</v>
      </c>
      <c r="M49" s="154">
        <v>0</v>
      </c>
      <c r="N49" s="154">
        <v>15</v>
      </c>
    </row>
    <row r="50" spans="1:14" x14ac:dyDescent="0.25">
      <c r="A50" s="119" t="s">
        <v>222</v>
      </c>
      <c r="B50" s="120" t="s">
        <v>223</v>
      </c>
      <c r="C50" s="155">
        <v>28</v>
      </c>
      <c r="D50" s="155">
        <v>22</v>
      </c>
      <c r="E50" s="155">
        <v>14</v>
      </c>
      <c r="F50" s="155">
        <v>0</v>
      </c>
      <c r="G50" s="155">
        <v>36</v>
      </c>
      <c r="H50" s="155"/>
      <c r="I50" s="155">
        <v>0</v>
      </c>
      <c r="J50" s="155">
        <v>13</v>
      </c>
      <c r="K50" s="155">
        <v>0</v>
      </c>
      <c r="L50" s="155">
        <v>0</v>
      </c>
      <c r="M50" s="155">
        <v>0</v>
      </c>
      <c r="N50" s="155">
        <v>13</v>
      </c>
    </row>
    <row r="51" spans="1:14" x14ac:dyDescent="0.25">
      <c r="A51" s="117" t="s">
        <v>222</v>
      </c>
      <c r="B51" s="118" t="s">
        <v>224</v>
      </c>
      <c r="C51" s="154">
        <v>28</v>
      </c>
      <c r="D51" s="154">
        <v>28</v>
      </c>
      <c r="E51" s="154">
        <v>28</v>
      </c>
      <c r="F51" s="154">
        <v>0</v>
      </c>
      <c r="G51" s="154">
        <v>56</v>
      </c>
      <c r="H51" s="154"/>
      <c r="I51" s="154">
        <v>0</v>
      </c>
      <c r="J51" s="154">
        <v>24</v>
      </c>
      <c r="K51" s="154">
        <v>0</v>
      </c>
      <c r="L51" s="154">
        <v>0</v>
      </c>
      <c r="M51" s="154">
        <v>0</v>
      </c>
      <c r="N51" s="154">
        <v>24</v>
      </c>
    </row>
    <row r="52" spans="1:14" x14ac:dyDescent="0.25">
      <c r="A52" s="119" t="s">
        <v>222</v>
      </c>
      <c r="B52" s="120" t="s">
        <v>225</v>
      </c>
      <c r="C52" s="155">
        <v>30</v>
      </c>
      <c r="D52" s="155">
        <v>29</v>
      </c>
      <c r="E52" s="155">
        <v>20</v>
      </c>
      <c r="F52" s="155">
        <v>0</v>
      </c>
      <c r="G52" s="155">
        <v>49</v>
      </c>
      <c r="H52" s="155"/>
      <c r="I52" s="155">
        <v>0</v>
      </c>
      <c r="J52" s="155">
        <v>22</v>
      </c>
      <c r="K52" s="155">
        <v>0</v>
      </c>
      <c r="L52" s="155">
        <v>0</v>
      </c>
      <c r="M52" s="155">
        <v>0</v>
      </c>
      <c r="N52" s="155">
        <v>22</v>
      </c>
    </row>
    <row r="53" spans="1:14" x14ac:dyDescent="0.25">
      <c r="A53" s="117" t="s">
        <v>222</v>
      </c>
      <c r="B53" s="118" t="s">
        <v>226</v>
      </c>
      <c r="C53" s="154">
        <v>54</v>
      </c>
      <c r="D53" s="154">
        <v>44</v>
      </c>
      <c r="E53" s="154">
        <v>45</v>
      </c>
      <c r="F53" s="154">
        <v>0</v>
      </c>
      <c r="G53" s="154">
        <v>89</v>
      </c>
      <c r="H53" s="154"/>
      <c r="I53" s="154">
        <v>0</v>
      </c>
      <c r="J53" s="154">
        <v>38</v>
      </c>
      <c r="K53" s="154">
        <v>0</v>
      </c>
      <c r="L53" s="154">
        <v>0</v>
      </c>
      <c r="M53" s="154">
        <v>0</v>
      </c>
      <c r="N53" s="154">
        <v>38</v>
      </c>
    </row>
    <row r="54" spans="1:14" x14ac:dyDescent="0.25">
      <c r="A54" s="119" t="s">
        <v>222</v>
      </c>
      <c r="B54" s="120" t="s">
        <v>227</v>
      </c>
      <c r="C54" s="155">
        <v>50</v>
      </c>
      <c r="D54" s="155">
        <v>36</v>
      </c>
      <c r="E54" s="155">
        <v>45</v>
      </c>
      <c r="F54" s="155">
        <v>34</v>
      </c>
      <c r="G54" s="155">
        <v>115</v>
      </c>
      <c r="H54" s="155"/>
      <c r="I54" s="155">
        <v>0</v>
      </c>
      <c r="J54" s="155">
        <v>24</v>
      </c>
      <c r="K54" s="155">
        <v>0</v>
      </c>
      <c r="L54" s="155">
        <v>0</v>
      </c>
      <c r="M54" s="155">
        <v>0</v>
      </c>
      <c r="N54" s="155">
        <v>24</v>
      </c>
    </row>
    <row r="55" spans="1:14" x14ac:dyDescent="0.25">
      <c r="A55" s="117" t="s">
        <v>228</v>
      </c>
      <c r="B55" s="118" t="s">
        <v>229</v>
      </c>
      <c r="C55" s="154">
        <v>23</v>
      </c>
      <c r="D55" s="154">
        <v>24</v>
      </c>
      <c r="E55" s="154">
        <v>23</v>
      </c>
      <c r="F55" s="154">
        <v>0</v>
      </c>
      <c r="G55" s="154">
        <v>47</v>
      </c>
      <c r="H55" s="154"/>
      <c r="I55" s="154">
        <v>0</v>
      </c>
      <c r="J55" s="154">
        <v>23</v>
      </c>
      <c r="K55" s="154">
        <v>0</v>
      </c>
      <c r="L55" s="154">
        <v>0</v>
      </c>
      <c r="M55" s="154">
        <v>0</v>
      </c>
      <c r="N55" s="154">
        <v>23</v>
      </c>
    </row>
    <row r="56" spans="1:14" x14ac:dyDescent="0.25">
      <c r="A56" s="119" t="s">
        <v>230</v>
      </c>
      <c r="B56" s="120" t="s">
        <v>231</v>
      </c>
      <c r="C56" s="155">
        <v>10</v>
      </c>
      <c r="D56" s="155">
        <v>10</v>
      </c>
      <c r="E56" s="155">
        <v>7</v>
      </c>
      <c r="F56" s="155">
        <v>0</v>
      </c>
      <c r="G56" s="155">
        <v>17</v>
      </c>
      <c r="H56" s="155"/>
      <c r="I56" s="155">
        <v>8</v>
      </c>
      <c r="J56" s="155">
        <v>0</v>
      </c>
      <c r="K56" s="155">
        <v>0</v>
      </c>
      <c r="L56" s="155">
        <v>0</v>
      </c>
      <c r="M56" s="155">
        <v>0</v>
      </c>
      <c r="N56" s="155">
        <v>8</v>
      </c>
    </row>
    <row r="57" spans="1:14" x14ac:dyDescent="0.25">
      <c r="A57" s="117" t="s">
        <v>232</v>
      </c>
      <c r="B57" s="118" t="s">
        <v>233</v>
      </c>
      <c r="C57" s="154">
        <v>20</v>
      </c>
      <c r="D57" s="154">
        <v>20</v>
      </c>
      <c r="E57" s="154">
        <v>0</v>
      </c>
      <c r="F57" s="154">
        <v>0</v>
      </c>
      <c r="G57" s="154">
        <v>20</v>
      </c>
      <c r="H57" s="154"/>
      <c r="I57" s="154">
        <v>0</v>
      </c>
      <c r="J57" s="154">
        <v>17</v>
      </c>
      <c r="K57" s="154">
        <v>0</v>
      </c>
      <c r="L57" s="154">
        <v>0</v>
      </c>
      <c r="M57" s="154">
        <v>0</v>
      </c>
      <c r="N57" s="154">
        <v>17</v>
      </c>
    </row>
    <row r="58" spans="1:14" x14ac:dyDescent="0.25">
      <c r="A58" s="119" t="s">
        <v>232</v>
      </c>
      <c r="B58" s="120" t="s">
        <v>234</v>
      </c>
      <c r="C58" s="155">
        <v>16</v>
      </c>
      <c r="D58" s="155">
        <v>13</v>
      </c>
      <c r="E58" s="155">
        <v>15</v>
      </c>
      <c r="F58" s="155">
        <v>0</v>
      </c>
      <c r="G58" s="155">
        <v>28</v>
      </c>
      <c r="H58" s="155"/>
      <c r="I58" s="155">
        <v>0</v>
      </c>
      <c r="J58" s="155">
        <v>15</v>
      </c>
      <c r="K58" s="155">
        <v>0</v>
      </c>
      <c r="L58" s="155">
        <v>0</v>
      </c>
      <c r="M58" s="155">
        <v>0</v>
      </c>
      <c r="N58" s="155">
        <v>15</v>
      </c>
    </row>
    <row r="59" spans="1:14" x14ac:dyDescent="0.25">
      <c r="A59" s="117" t="s">
        <v>232</v>
      </c>
      <c r="B59" s="118" t="s">
        <v>235</v>
      </c>
      <c r="C59" s="154">
        <v>12</v>
      </c>
      <c r="D59" s="154">
        <v>12</v>
      </c>
      <c r="E59" s="154">
        <v>12</v>
      </c>
      <c r="F59" s="154">
        <v>0</v>
      </c>
      <c r="G59" s="154">
        <v>24</v>
      </c>
      <c r="H59" s="154"/>
      <c r="I59" s="154">
        <v>0</v>
      </c>
      <c r="J59" s="154">
        <v>11</v>
      </c>
      <c r="K59" s="154">
        <v>0</v>
      </c>
      <c r="L59" s="154">
        <v>0</v>
      </c>
      <c r="M59" s="154">
        <v>0</v>
      </c>
      <c r="N59" s="154">
        <v>11</v>
      </c>
    </row>
    <row r="60" spans="1:14" x14ac:dyDescent="0.25">
      <c r="A60" s="119" t="s">
        <v>232</v>
      </c>
      <c r="B60" s="120" t="s">
        <v>236</v>
      </c>
      <c r="C60" s="155">
        <v>18</v>
      </c>
      <c r="D60" s="155">
        <v>18</v>
      </c>
      <c r="E60" s="155">
        <v>18</v>
      </c>
      <c r="F60" s="155">
        <v>0</v>
      </c>
      <c r="G60" s="155">
        <v>36</v>
      </c>
      <c r="H60" s="155"/>
      <c r="I60" s="155">
        <v>0</v>
      </c>
      <c r="J60" s="155">
        <v>16</v>
      </c>
      <c r="K60" s="155">
        <v>0</v>
      </c>
      <c r="L60" s="155">
        <v>0</v>
      </c>
      <c r="M60" s="155">
        <v>0</v>
      </c>
      <c r="N60" s="155">
        <v>16</v>
      </c>
    </row>
    <row r="61" spans="1:14" x14ac:dyDescent="0.25">
      <c r="A61" s="117" t="s">
        <v>232</v>
      </c>
      <c r="B61" s="118" t="s">
        <v>237</v>
      </c>
      <c r="C61" s="154">
        <v>24</v>
      </c>
      <c r="D61" s="154">
        <v>27</v>
      </c>
      <c r="E61" s="154">
        <v>24</v>
      </c>
      <c r="F61" s="154">
        <v>0</v>
      </c>
      <c r="G61" s="154">
        <v>51</v>
      </c>
      <c r="H61" s="154"/>
      <c r="I61" s="154">
        <v>0</v>
      </c>
      <c r="J61" s="154">
        <v>25</v>
      </c>
      <c r="K61" s="154">
        <v>0</v>
      </c>
      <c r="L61" s="154">
        <v>0</v>
      </c>
      <c r="M61" s="154">
        <v>0</v>
      </c>
      <c r="N61" s="154">
        <v>25</v>
      </c>
    </row>
    <row r="62" spans="1:14" x14ac:dyDescent="0.25">
      <c r="A62" s="119" t="s">
        <v>232</v>
      </c>
      <c r="B62" s="120" t="s">
        <v>238</v>
      </c>
      <c r="C62" s="155">
        <v>16</v>
      </c>
      <c r="D62" s="155">
        <v>16</v>
      </c>
      <c r="E62" s="155">
        <v>16</v>
      </c>
      <c r="F62" s="155">
        <v>0</v>
      </c>
      <c r="G62" s="155">
        <v>32</v>
      </c>
      <c r="H62" s="155"/>
      <c r="I62" s="155">
        <v>0</v>
      </c>
      <c r="J62" s="155">
        <v>16</v>
      </c>
      <c r="K62" s="155">
        <v>0</v>
      </c>
      <c r="L62" s="155">
        <v>0</v>
      </c>
      <c r="M62" s="155">
        <v>0</v>
      </c>
      <c r="N62" s="155">
        <v>16</v>
      </c>
    </row>
    <row r="63" spans="1:14" x14ac:dyDescent="0.25">
      <c r="A63" s="117" t="s">
        <v>232</v>
      </c>
      <c r="B63" s="118" t="s">
        <v>239</v>
      </c>
      <c r="C63" s="154">
        <v>15</v>
      </c>
      <c r="D63" s="154">
        <v>15</v>
      </c>
      <c r="E63" s="154">
        <v>15</v>
      </c>
      <c r="F63" s="154">
        <v>0</v>
      </c>
      <c r="G63" s="154">
        <v>30</v>
      </c>
      <c r="H63" s="154"/>
      <c r="I63" s="154">
        <v>0</v>
      </c>
      <c r="J63" s="154">
        <v>15</v>
      </c>
      <c r="K63" s="154">
        <v>0</v>
      </c>
      <c r="L63" s="154">
        <v>0</v>
      </c>
      <c r="M63" s="154">
        <v>0</v>
      </c>
      <c r="N63" s="154">
        <v>15</v>
      </c>
    </row>
    <row r="64" spans="1:14" x14ac:dyDescent="0.25">
      <c r="A64" s="119" t="s">
        <v>232</v>
      </c>
      <c r="B64" s="120" t="s">
        <v>240</v>
      </c>
      <c r="C64" s="155">
        <v>10</v>
      </c>
      <c r="D64" s="155">
        <v>10</v>
      </c>
      <c r="E64" s="155">
        <v>10</v>
      </c>
      <c r="F64" s="155">
        <v>0</v>
      </c>
      <c r="G64" s="155">
        <v>20</v>
      </c>
      <c r="H64" s="155"/>
      <c r="I64" s="155">
        <v>0</v>
      </c>
      <c r="J64" s="155">
        <v>11</v>
      </c>
      <c r="K64" s="155">
        <v>0</v>
      </c>
      <c r="L64" s="155">
        <v>0</v>
      </c>
      <c r="M64" s="155">
        <v>0</v>
      </c>
      <c r="N64" s="155">
        <v>11</v>
      </c>
    </row>
    <row r="65" spans="1:14" x14ac:dyDescent="0.25">
      <c r="A65" s="117" t="s">
        <v>232</v>
      </c>
      <c r="B65" s="118" t="s">
        <v>241</v>
      </c>
      <c r="C65" s="154">
        <v>49</v>
      </c>
      <c r="D65" s="154">
        <v>47</v>
      </c>
      <c r="E65" s="154">
        <v>42</v>
      </c>
      <c r="F65" s="154">
        <v>0</v>
      </c>
      <c r="G65" s="154">
        <v>89</v>
      </c>
      <c r="H65" s="154"/>
      <c r="I65" s="154">
        <v>0</v>
      </c>
      <c r="J65" s="154">
        <v>44</v>
      </c>
      <c r="K65" s="154">
        <v>0</v>
      </c>
      <c r="L65" s="154">
        <v>0</v>
      </c>
      <c r="M65" s="154">
        <v>0</v>
      </c>
      <c r="N65" s="154">
        <v>44</v>
      </c>
    </row>
    <row r="66" spans="1:14" x14ac:dyDescent="0.25">
      <c r="A66" s="119" t="s">
        <v>232</v>
      </c>
      <c r="B66" s="120" t="s">
        <v>242</v>
      </c>
      <c r="C66" s="155">
        <v>24</v>
      </c>
      <c r="D66" s="155">
        <v>24</v>
      </c>
      <c r="E66" s="155">
        <v>23</v>
      </c>
      <c r="F66" s="155">
        <v>0</v>
      </c>
      <c r="G66" s="155">
        <v>47</v>
      </c>
      <c r="H66" s="155"/>
      <c r="I66" s="155">
        <v>0</v>
      </c>
      <c r="J66" s="155">
        <v>23</v>
      </c>
      <c r="K66" s="155">
        <v>0</v>
      </c>
      <c r="L66" s="155">
        <v>0</v>
      </c>
      <c r="M66" s="155">
        <v>0</v>
      </c>
      <c r="N66" s="155">
        <v>23</v>
      </c>
    </row>
    <row r="67" spans="1:14" x14ac:dyDescent="0.25">
      <c r="A67" s="117" t="s">
        <v>232</v>
      </c>
      <c r="B67" s="118" t="s">
        <v>243</v>
      </c>
      <c r="C67" s="154">
        <v>12</v>
      </c>
      <c r="D67" s="154">
        <v>12</v>
      </c>
      <c r="E67" s="154">
        <v>12</v>
      </c>
      <c r="F67" s="154">
        <v>0</v>
      </c>
      <c r="G67" s="154">
        <v>24</v>
      </c>
      <c r="H67" s="154"/>
      <c r="I67" s="154">
        <v>0</v>
      </c>
      <c r="J67" s="154">
        <v>12</v>
      </c>
      <c r="K67" s="154">
        <v>0</v>
      </c>
      <c r="L67" s="154">
        <v>0</v>
      </c>
      <c r="M67" s="154">
        <v>0</v>
      </c>
      <c r="N67" s="154">
        <v>12</v>
      </c>
    </row>
    <row r="68" spans="1:14" x14ac:dyDescent="0.25">
      <c r="A68" s="119" t="s">
        <v>232</v>
      </c>
      <c r="B68" s="120" t="s">
        <v>244</v>
      </c>
      <c r="C68" s="155">
        <v>1</v>
      </c>
      <c r="D68" s="155">
        <v>32</v>
      </c>
      <c r="E68" s="155">
        <v>28</v>
      </c>
      <c r="F68" s="155">
        <v>0</v>
      </c>
      <c r="G68" s="155">
        <v>60</v>
      </c>
      <c r="H68" s="155"/>
      <c r="I68" s="155">
        <v>0</v>
      </c>
      <c r="J68" s="155">
        <v>30</v>
      </c>
      <c r="K68" s="155">
        <v>0</v>
      </c>
      <c r="L68" s="155">
        <v>0</v>
      </c>
      <c r="M68" s="155">
        <v>0</v>
      </c>
      <c r="N68" s="155">
        <v>30</v>
      </c>
    </row>
    <row r="69" spans="1:14" x14ac:dyDescent="0.25">
      <c r="A69" s="117" t="s">
        <v>232</v>
      </c>
      <c r="B69" s="118" t="s">
        <v>245</v>
      </c>
      <c r="C69" s="154">
        <v>24</v>
      </c>
      <c r="D69" s="154">
        <v>24</v>
      </c>
      <c r="E69" s="154">
        <v>22</v>
      </c>
      <c r="F69" s="154">
        <v>0</v>
      </c>
      <c r="G69" s="154">
        <v>46</v>
      </c>
      <c r="H69" s="154"/>
      <c r="I69" s="154">
        <v>0</v>
      </c>
      <c r="J69" s="154">
        <v>24</v>
      </c>
      <c r="K69" s="154">
        <v>0</v>
      </c>
      <c r="L69" s="154">
        <v>0</v>
      </c>
      <c r="M69" s="154">
        <v>0</v>
      </c>
      <c r="N69" s="154">
        <v>24</v>
      </c>
    </row>
    <row r="70" spans="1:14" x14ac:dyDescent="0.25">
      <c r="A70" s="119" t="s">
        <v>232</v>
      </c>
      <c r="B70" s="120" t="s">
        <v>246</v>
      </c>
      <c r="C70" s="155">
        <v>12</v>
      </c>
      <c r="D70" s="155">
        <v>12</v>
      </c>
      <c r="E70" s="155">
        <v>10</v>
      </c>
      <c r="F70" s="155">
        <v>0</v>
      </c>
      <c r="G70" s="155">
        <v>22</v>
      </c>
      <c r="H70" s="155"/>
      <c r="I70" s="155">
        <v>0</v>
      </c>
      <c r="J70" s="155">
        <v>9</v>
      </c>
      <c r="K70" s="155">
        <v>0</v>
      </c>
      <c r="L70" s="155">
        <v>0</v>
      </c>
      <c r="M70" s="155">
        <v>0</v>
      </c>
      <c r="N70" s="155">
        <v>9</v>
      </c>
    </row>
    <row r="71" spans="1:14" x14ac:dyDescent="0.25">
      <c r="A71" s="117" t="s">
        <v>232</v>
      </c>
      <c r="B71" s="118" t="s">
        <v>247</v>
      </c>
      <c r="C71" s="154">
        <v>36</v>
      </c>
      <c r="D71" s="154">
        <v>35</v>
      </c>
      <c r="E71" s="154">
        <v>32</v>
      </c>
      <c r="F71" s="154">
        <v>0</v>
      </c>
      <c r="G71" s="154">
        <v>67</v>
      </c>
      <c r="H71" s="154"/>
      <c r="I71" s="154">
        <v>0</v>
      </c>
      <c r="J71" s="154">
        <v>30</v>
      </c>
      <c r="K71" s="154">
        <v>0</v>
      </c>
      <c r="L71" s="154">
        <v>0</v>
      </c>
      <c r="M71" s="154">
        <v>0</v>
      </c>
      <c r="N71" s="154">
        <v>30</v>
      </c>
    </row>
    <row r="72" spans="1:14" x14ac:dyDescent="0.25">
      <c r="A72" s="119" t="s">
        <v>232</v>
      </c>
      <c r="B72" s="120" t="s">
        <v>248</v>
      </c>
      <c r="C72" s="155">
        <v>14</v>
      </c>
      <c r="D72" s="155">
        <v>14</v>
      </c>
      <c r="E72" s="155">
        <v>10</v>
      </c>
      <c r="F72" s="155">
        <v>0</v>
      </c>
      <c r="G72" s="155">
        <v>24</v>
      </c>
      <c r="H72" s="155"/>
      <c r="I72" s="155">
        <v>0</v>
      </c>
      <c r="J72" s="155">
        <v>12</v>
      </c>
      <c r="K72" s="155">
        <v>0</v>
      </c>
      <c r="L72" s="155">
        <v>0</v>
      </c>
      <c r="M72" s="155">
        <v>0</v>
      </c>
      <c r="N72" s="155">
        <v>12</v>
      </c>
    </row>
    <row r="73" spans="1:14" x14ac:dyDescent="0.25">
      <c r="A73" s="117" t="s">
        <v>232</v>
      </c>
      <c r="B73" s="118" t="s">
        <v>249</v>
      </c>
      <c r="C73" s="154">
        <v>30</v>
      </c>
      <c r="D73" s="154">
        <v>30</v>
      </c>
      <c r="E73" s="154">
        <v>23</v>
      </c>
      <c r="F73" s="154">
        <v>0</v>
      </c>
      <c r="G73" s="154">
        <v>53</v>
      </c>
      <c r="H73" s="154"/>
      <c r="I73" s="154">
        <v>20</v>
      </c>
      <c r="J73" s="154">
        <v>0</v>
      </c>
      <c r="K73" s="154">
        <v>0</v>
      </c>
      <c r="L73" s="154">
        <v>0</v>
      </c>
      <c r="M73" s="154">
        <v>0</v>
      </c>
      <c r="N73" s="154">
        <v>20</v>
      </c>
    </row>
    <row r="74" spans="1:14" x14ac:dyDescent="0.25">
      <c r="A74" s="119" t="s">
        <v>232</v>
      </c>
      <c r="B74" s="120" t="s">
        <v>250</v>
      </c>
      <c r="C74" s="155">
        <v>25</v>
      </c>
      <c r="D74" s="155">
        <v>22</v>
      </c>
      <c r="E74" s="155">
        <v>17</v>
      </c>
      <c r="F74" s="155">
        <v>0</v>
      </c>
      <c r="G74" s="155">
        <v>39</v>
      </c>
      <c r="H74" s="155"/>
      <c r="I74" s="155">
        <v>0</v>
      </c>
      <c r="J74" s="155">
        <v>17</v>
      </c>
      <c r="K74" s="155">
        <v>0</v>
      </c>
      <c r="L74" s="155">
        <v>0</v>
      </c>
      <c r="M74" s="155">
        <v>0</v>
      </c>
      <c r="N74" s="155">
        <v>17</v>
      </c>
    </row>
    <row r="75" spans="1:14" x14ac:dyDescent="0.25">
      <c r="A75" s="117" t="s">
        <v>251</v>
      </c>
      <c r="B75" s="118" t="s">
        <v>252</v>
      </c>
      <c r="C75" s="154">
        <v>24</v>
      </c>
      <c r="D75" s="154">
        <v>24</v>
      </c>
      <c r="E75" s="154">
        <v>9</v>
      </c>
      <c r="F75" s="154">
        <v>0</v>
      </c>
      <c r="G75" s="154">
        <v>33</v>
      </c>
      <c r="H75" s="154"/>
      <c r="I75" s="154">
        <v>0</v>
      </c>
      <c r="J75" s="154">
        <v>12</v>
      </c>
      <c r="K75" s="154">
        <v>0</v>
      </c>
      <c r="L75" s="154">
        <v>0</v>
      </c>
      <c r="M75" s="154">
        <v>0</v>
      </c>
      <c r="N75" s="154">
        <v>12</v>
      </c>
    </row>
    <row r="76" spans="1:14" x14ac:dyDescent="0.25">
      <c r="A76" s="119" t="s">
        <v>251</v>
      </c>
      <c r="B76" s="120" t="s">
        <v>253</v>
      </c>
      <c r="C76" s="155">
        <v>16</v>
      </c>
      <c r="D76" s="155">
        <v>16</v>
      </c>
      <c r="E76" s="155">
        <v>12</v>
      </c>
      <c r="F76" s="155">
        <v>0</v>
      </c>
      <c r="G76" s="155">
        <v>28</v>
      </c>
      <c r="H76" s="155"/>
      <c r="I76" s="155">
        <v>0</v>
      </c>
      <c r="J76" s="155">
        <v>11</v>
      </c>
      <c r="K76" s="155">
        <v>0</v>
      </c>
      <c r="L76" s="155">
        <v>0</v>
      </c>
      <c r="M76" s="155">
        <v>0</v>
      </c>
      <c r="N76" s="155">
        <v>11</v>
      </c>
    </row>
    <row r="77" spans="1:14" x14ac:dyDescent="0.25">
      <c r="A77" s="117" t="s">
        <v>251</v>
      </c>
      <c r="B77" s="118" t="s">
        <v>254</v>
      </c>
      <c r="C77" s="154">
        <v>15</v>
      </c>
      <c r="D77" s="154">
        <v>15</v>
      </c>
      <c r="E77" s="154">
        <v>13</v>
      </c>
      <c r="F77" s="154">
        <v>0</v>
      </c>
      <c r="G77" s="154">
        <v>28</v>
      </c>
      <c r="H77" s="154"/>
      <c r="I77" s="154">
        <v>0</v>
      </c>
      <c r="J77" s="154">
        <v>12</v>
      </c>
      <c r="K77" s="154">
        <v>0</v>
      </c>
      <c r="L77" s="154">
        <v>0</v>
      </c>
      <c r="M77" s="154">
        <v>0</v>
      </c>
      <c r="N77" s="154">
        <v>12</v>
      </c>
    </row>
    <row r="78" spans="1:14" x14ac:dyDescent="0.25">
      <c r="A78" s="119" t="s">
        <v>251</v>
      </c>
      <c r="B78" s="120" t="s">
        <v>255</v>
      </c>
      <c r="C78" s="155">
        <v>30</v>
      </c>
      <c r="D78" s="155">
        <v>30</v>
      </c>
      <c r="E78" s="155">
        <v>29</v>
      </c>
      <c r="F78" s="155">
        <v>0</v>
      </c>
      <c r="G78" s="155">
        <v>59</v>
      </c>
      <c r="H78" s="155"/>
      <c r="I78" s="155">
        <v>0</v>
      </c>
      <c r="J78" s="155">
        <v>0</v>
      </c>
      <c r="K78" s="155">
        <v>28</v>
      </c>
      <c r="L78" s="155">
        <v>0</v>
      </c>
      <c r="M78" s="155">
        <v>0</v>
      </c>
      <c r="N78" s="155">
        <v>28</v>
      </c>
    </row>
    <row r="79" spans="1:14" x14ac:dyDescent="0.25">
      <c r="A79" s="117" t="s">
        <v>251</v>
      </c>
      <c r="B79" s="118" t="s">
        <v>551</v>
      </c>
      <c r="C79" s="154">
        <v>18</v>
      </c>
      <c r="D79" s="154">
        <v>17</v>
      </c>
      <c r="E79" s="154">
        <v>17</v>
      </c>
      <c r="F79" s="154">
        <v>0</v>
      </c>
      <c r="G79" s="154">
        <v>34</v>
      </c>
      <c r="H79" s="154"/>
      <c r="I79" s="154">
        <v>0</v>
      </c>
      <c r="J79" s="154">
        <v>11</v>
      </c>
      <c r="K79" s="154">
        <v>0</v>
      </c>
      <c r="L79" s="154">
        <v>0</v>
      </c>
      <c r="M79" s="154">
        <v>0</v>
      </c>
      <c r="N79" s="154">
        <v>11</v>
      </c>
    </row>
    <row r="80" spans="1:14" x14ac:dyDescent="0.25">
      <c r="A80" s="119" t="s">
        <v>251</v>
      </c>
      <c r="B80" s="120" t="s">
        <v>256</v>
      </c>
      <c r="C80" s="155">
        <v>14</v>
      </c>
      <c r="D80" s="155">
        <v>15</v>
      </c>
      <c r="E80" s="155">
        <v>14</v>
      </c>
      <c r="F80" s="155">
        <v>0</v>
      </c>
      <c r="G80" s="155">
        <v>29</v>
      </c>
      <c r="H80" s="155"/>
      <c r="I80" s="155">
        <v>0</v>
      </c>
      <c r="J80" s="155">
        <v>12</v>
      </c>
      <c r="K80" s="155">
        <v>0</v>
      </c>
      <c r="L80" s="155">
        <v>0</v>
      </c>
      <c r="M80" s="155">
        <v>0</v>
      </c>
      <c r="N80" s="155">
        <v>12</v>
      </c>
    </row>
    <row r="81" spans="1:14" x14ac:dyDescent="0.25">
      <c r="A81" s="117" t="s">
        <v>251</v>
      </c>
      <c r="B81" s="118" t="s">
        <v>257</v>
      </c>
      <c r="C81" s="154">
        <v>28</v>
      </c>
      <c r="D81" s="154">
        <v>28</v>
      </c>
      <c r="E81" s="154">
        <v>27</v>
      </c>
      <c r="F81" s="154">
        <v>0</v>
      </c>
      <c r="G81" s="154">
        <v>55</v>
      </c>
      <c r="H81" s="154"/>
      <c r="I81" s="154">
        <v>0</v>
      </c>
      <c r="J81" s="154">
        <v>0</v>
      </c>
      <c r="K81" s="154">
        <v>24</v>
      </c>
      <c r="L81" s="154">
        <v>0</v>
      </c>
      <c r="M81" s="154">
        <v>0</v>
      </c>
      <c r="N81" s="154">
        <v>24</v>
      </c>
    </row>
    <row r="82" spans="1:14" x14ac:dyDescent="0.25">
      <c r="A82" s="119" t="s">
        <v>251</v>
      </c>
      <c r="B82" s="120" t="s">
        <v>258</v>
      </c>
      <c r="C82" s="155">
        <v>15</v>
      </c>
      <c r="D82" s="155">
        <v>15</v>
      </c>
      <c r="E82" s="155">
        <v>15</v>
      </c>
      <c r="F82" s="155">
        <v>0</v>
      </c>
      <c r="G82" s="155">
        <v>30</v>
      </c>
      <c r="H82" s="155"/>
      <c r="I82" s="155">
        <v>0</v>
      </c>
      <c r="J82" s="155">
        <v>15</v>
      </c>
      <c r="K82" s="155">
        <v>0</v>
      </c>
      <c r="L82" s="155">
        <v>0</v>
      </c>
      <c r="M82" s="155">
        <v>0</v>
      </c>
      <c r="N82" s="155">
        <v>15</v>
      </c>
    </row>
    <row r="83" spans="1:14" x14ac:dyDescent="0.25">
      <c r="A83" s="117" t="s">
        <v>251</v>
      </c>
      <c r="B83" s="118" t="s">
        <v>259</v>
      </c>
      <c r="C83" s="154">
        <v>30</v>
      </c>
      <c r="D83" s="154">
        <v>30</v>
      </c>
      <c r="E83" s="154">
        <v>24</v>
      </c>
      <c r="F83" s="154">
        <v>26</v>
      </c>
      <c r="G83" s="154">
        <v>80</v>
      </c>
      <c r="H83" s="154"/>
      <c r="I83" s="154">
        <v>0</v>
      </c>
      <c r="J83" s="154">
        <v>20</v>
      </c>
      <c r="K83" s="154">
        <v>0</v>
      </c>
      <c r="L83" s="154">
        <v>0</v>
      </c>
      <c r="M83" s="154">
        <v>0</v>
      </c>
      <c r="N83" s="154">
        <v>20</v>
      </c>
    </row>
    <row r="84" spans="1:14" x14ac:dyDescent="0.25">
      <c r="A84" s="119" t="s">
        <v>251</v>
      </c>
      <c r="B84" s="120" t="s">
        <v>260</v>
      </c>
      <c r="C84" s="155">
        <v>14</v>
      </c>
      <c r="D84" s="155">
        <v>14</v>
      </c>
      <c r="E84" s="155">
        <v>9</v>
      </c>
      <c r="F84" s="155">
        <v>0</v>
      </c>
      <c r="G84" s="155">
        <v>23</v>
      </c>
      <c r="H84" s="155"/>
      <c r="I84" s="155">
        <v>0</v>
      </c>
      <c r="J84" s="155">
        <v>10</v>
      </c>
      <c r="K84" s="155">
        <v>0</v>
      </c>
      <c r="L84" s="155">
        <v>0</v>
      </c>
      <c r="M84" s="155">
        <v>0</v>
      </c>
      <c r="N84" s="155">
        <v>10</v>
      </c>
    </row>
    <row r="85" spans="1:14" x14ac:dyDescent="0.25">
      <c r="A85" s="117" t="s">
        <v>251</v>
      </c>
      <c r="B85" s="118" t="s">
        <v>261</v>
      </c>
      <c r="C85" s="154">
        <v>15</v>
      </c>
      <c r="D85" s="154">
        <v>15</v>
      </c>
      <c r="E85" s="154">
        <v>14</v>
      </c>
      <c r="F85" s="154">
        <v>0</v>
      </c>
      <c r="G85" s="154">
        <v>29</v>
      </c>
      <c r="H85" s="154"/>
      <c r="I85" s="154">
        <v>0</v>
      </c>
      <c r="J85" s="154">
        <v>11</v>
      </c>
      <c r="K85" s="154">
        <v>0</v>
      </c>
      <c r="L85" s="154">
        <v>0</v>
      </c>
      <c r="M85" s="154">
        <v>0</v>
      </c>
      <c r="N85" s="154">
        <v>11</v>
      </c>
    </row>
    <row r="86" spans="1:14" x14ac:dyDescent="0.25">
      <c r="A86" s="119" t="s">
        <v>251</v>
      </c>
      <c r="B86" s="120" t="s">
        <v>262</v>
      </c>
      <c r="C86" s="155">
        <v>32</v>
      </c>
      <c r="D86" s="155">
        <v>32</v>
      </c>
      <c r="E86" s="155">
        <v>30</v>
      </c>
      <c r="F86" s="155">
        <v>0</v>
      </c>
      <c r="G86" s="155">
        <v>62</v>
      </c>
      <c r="H86" s="155"/>
      <c r="I86" s="155">
        <v>0</v>
      </c>
      <c r="J86" s="155">
        <v>22</v>
      </c>
      <c r="K86" s="155">
        <v>0</v>
      </c>
      <c r="L86" s="155">
        <v>0</v>
      </c>
      <c r="M86" s="155">
        <v>0</v>
      </c>
      <c r="N86" s="155">
        <v>22</v>
      </c>
    </row>
    <row r="87" spans="1:14" x14ac:dyDescent="0.25">
      <c r="A87" s="117" t="s">
        <v>251</v>
      </c>
      <c r="B87" s="118" t="s">
        <v>263</v>
      </c>
      <c r="C87" s="154">
        <v>26</v>
      </c>
      <c r="D87" s="154">
        <v>26</v>
      </c>
      <c r="E87" s="154">
        <v>23</v>
      </c>
      <c r="F87" s="154">
        <v>0</v>
      </c>
      <c r="G87" s="154">
        <v>49</v>
      </c>
      <c r="H87" s="154"/>
      <c r="I87" s="154">
        <v>0</v>
      </c>
      <c r="J87" s="154">
        <v>24</v>
      </c>
      <c r="K87" s="154">
        <v>0</v>
      </c>
      <c r="L87" s="154">
        <v>0</v>
      </c>
      <c r="M87" s="154">
        <v>0</v>
      </c>
      <c r="N87" s="154">
        <v>24</v>
      </c>
    </row>
    <row r="88" spans="1:14" x14ac:dyDescent="0.25">
      <c r="A88" s="119" t="s">
        <v>251</v>
      </c>
      <c r="B88" s="120" t="s">
        <v>264</v>
      </c>
      <c r="C88" s="155">
        <v>12</v>
      </c>
      <c r="D88" s="155">
        <v>12</v>
      </c>
      <c r="E88" s="155">
        <v>5</v>
      </c>
      <c r="F88" s="155">
        <v>0</v>
      </c>
      <c r="G88" s="155">
        <v>17</v>
      </c>
      <c r="H88" s="155"/>
      <c r="I88" s="155">
        <v>0</v>
      </c>
      <c r="J88" s="155">
        <v>9</v>
      </c>
      <c r="K88" s="155">
        <v>0</v>
      </c>
      <c r="L88" s="155">
        <v>0</v>
      </c>
      <c r="M88" s="155">
        <v>0</v>
      </c>
      <c r="N88" s="155">
        <v>9</v>
      </c>
    </row>
    <row r="89" spans="1:14" x14ac:dyDescent="0.25">
      <c r="A89" s="117" t="s">
        <v>251</v>
      </c>
      <c r="B89" s="118" t="s">
        <v>265</v>
      </c>
      <c r="C89" s="154">
        <v>14</v>
      </c>
      <c r="D89" s="154">
        <v>13</v>
      </c>
      <c r="E89" s="154">
        <v>13</v>
      </c>
      <c r="F89" s="154">
        <v>0</v>
      </c>
      <c r="G89" s="154">
        <v>26</v>
      </c>
      <c r="H89" s="154"/>
      <c r="I89" s="154">
        <v>0</v>
      </c>
      <c r="J89" s="154">
        <v>0</v>
      </c>
      <c r="K89" s="154">
        <v>23</v>
      </c>
      <c r="L89" s="154">
        <v>0</v>
      </c>
      <c r="M89" s="154">
        <v>0</v>
      </c>
      <c r="N89" s="154">
        <v>23</v>
      </c>
    </row>
    <row r="90" spans="1:14" x14ac:dyDescent="0.25">
      <c r="A90" s="119" t="s">
        <v>251</v>
      </c>
      <c r="B90" s="120" t="s">
        <v>266</v>
      </c>
      <c r="C90" s="155">
        <v>14</v>
      </c>
      <c r="D90" s="155">
        <v>13</v>
      </c>
      <c r="E90" s="155">
        <v>12</v>
      </c>
      <c r="F90" s="155">
        <v>0</v>
      </c>
      <c r="G90" s="155">
        <v>25</v>
      </c>
      <c r="H90" s="155"/>
      <c r="I90" s="155">
        <v>0</v>
      </c>
      <c r="J90" s="155">
        <v>9</v>
      </c>
      <c r="K90" s="155">
        <v>0</v>
      </c>
      <c r="L90" s="155">
        <v>0</v>
      </c>
      <c r="M90" s="155">
        <v>0</v>
      </c>
      <c r="N90" s="155">
        <v>9</v>
      </c>
    </row>
    <row r="91" spans="1:14" x14ac:dyDescent="0.25">
      <c r="A91" s="117" t="s">
        <v>267</v>
      </c>
      <c r="B91" s="118" t="s">
        <v>268</v>
      </c>
      <c r="C91" s="154">
        <v>20</v>
      </c>
      <c r="D91" s="154">
        <v>20</v>
      </c>
      <c r="E91" s="154">
        <v>19</v>
      </c>
      <c r="F91" s="154">
        <v>20</v>
      </c>
      <c r="G91" s="154">
        <v>59</v>
      </c>
      <c r="H91" s="154"/>
      <c r="I91" s="154">
        <v>0</v>
      </c>
      <c r="J91" s="154">
        <v>0</v>
      </c>
      <c r="K91" s="154">
        <v>19</v>
      </c>
      <c r="L91" s="154">
        <v>0</v>
      </c>
      <c r="M91" s="154">
        <v>0</v>
      </c>
      <c r="N91" s="154">
        <v>19</v>
      </c>
    </row>
    <row r="92" spans="1:14" x14ac:dyDescent="0.25">
      <c r="A92" s="119" t="s">
        <v>267</v>
      </c>
      <c r="B92" s="120" t="s">
        <v>269</v>
      </c>
      <c r="C92" s="155">
        <v>15</v>
      </c>
      <c r="D92" s="155">
        <v>15</v>
      </c>
      <c r="E92" s="155">
        <v>0</v>
      </c>
      <c r="F92" s="155">
        <v>0</v>
      </c>
      <c r="G92" s="155">
        <v>15</v>
      </c>
      <c r="H92" s="155"/>
      <c r="I92" s="155">
        <v>0</v>
      </c>
      <c r="J92" s="155">
        <v>11</v>
      </c>
      <c r="K92" s="155">
        <v>0</v>
      </c>
      <c r="L92" s="155">
        <v>0</v>
      </c>
      <c r="M92" s="155">
        <v>0</v>
      </c>
      <c r="N92" s="155">
        <v>11</v>
      </c>
    </row>
    <row r="93" spans="1:14" x14ac:dyDescent="0.25">
      <c r="A93" s="117" t="s">
        <v>270</v>
      </c>
      <c r="B93" s="118" t="s">
        <v>552</v>
      </c>
      <c r="C93" s="154">
        <v>60</v>
      </c>
      <c r="D93" s="154">
        <v>58</v>
      </c>
      <c r="E93" s="154">
        <v>23</v>
      </c>
      <c r="F93" s="154">
        <v>0</v>
      </c>
      <c r="G93" s="154">
        <v>81</v>
      </c>
      <c r="H93" s="154"/>
      <c r="I93" s="154">
        <v>0</v>
      </c>
      <c r="J93" s="154">
        <v>47</v>
      </c>
      <c r="K93" s="154">
        <v>0</v>
      </c>
      <c r="L93" s="154">
        <v>0</v>
      </c>
      <c r="M93" s="154">
        <v>0</v>
      </c>
      <c r="N93" s="154">
        <v>47</v>
      </c>
    </row>
    <row r="94" spans="1:14" x14ac:dyDescent="0.25">
      <c r="A94" s="119" t="s">
        <v>270</v>
      </c>
      <c r="B94" s="120" t="s">
        <v>271</v>
      </c>
      <c r="C94" s="155">
        <v>10</v>
      </c>
      <c r="D94" s="155">
        <v>10</v>
      </c>
      <c r="E94" s="155">
        <v>10</v>
      </c>
      <c r="F94" s="155">
        <v>0</v>
      </c>
      <c r="G94" s="155">
        <v>20</v>
      </c>
      <c r="H94" s="155"/>
      <c r="I94" s="155">
        <v>0</v>
      </c>
      <c r="J94" s="155">
        <v>10</v>
      </c>
      <c r="K94" s="155">
        <v>0</v>
      </c>
      <c r="L94" s="155">
        <v>0</v>
      </c>
      <c r="M94" s="155">
        <v>0</v>
      </c>
      <c r="N94" s="155">
        <v>10</v>
      </c>
    </row>
    <row r="95" spans="1:14" x14ac:dyDescent="0.25">
      <c r="A95" s="117" t="s">
        <v>270</v>
      </c>
      <c r="B95" s="118" t="s">
        <v>272</v>
      </c>
      <c r="C95" s="154">
        <v>32</v>
      </c>
      <c r="D95" s="154">
        <v>32</v>
      </c>
      <c r="E95" s="154">
        <v>26</v>
      </c>
      <c r="F95" s="154">
        <v>0</v>
      </c>
      <c r="G95" s="154">
        <v>58</v>
      </c>
      <c r="H95" s="154"/>
      <c r="I95" s="154">
        <v>0</v>
      </c>
      <c r="J95" s="154">
        <v>0</v>
      </c>
      <c r="K95" s="154">
        <v>25</v>
      </c>
      <c r="L95" s="154">
        <v>0</v>
      </c>
      <c r="M95" s="154">
        <v>0</v>
      </c>
      <c r="N95" s="154">
        <v>25</v>
      </c>
    </row>
    <row r="96" spans="1:14" x14ac:dyDescent="0.25">
      <c r="A96" s="119" t="s">
        <v>273</v>
      </c>
      <c r="B96" s="120" t="s">
        <v>274</v>
      </c>
      <c r="C96" s="155">
        <v>30</v>
      </c>
      <c r="D96" s="155">
        <v>30</v>
      </c>
      <c r="E96" s="155">
        <v>18</v>
      </c>
      <c r="F96" s="155">
        <v>0</v>
      </c>
      <c r="G96" s="155">
        <v>48</v>
      </c>
      <c r="H96" s="155"/>
      <c r="I96" s="155">
        <v>0</v>
      </c>
      <c r="J96" s="155">
        <v>22</v>
      </c>
      <c r="K96" s="155">
        <v>0</v>
      </c>
      <c r="L96" s="155">
        <v>0</v>
      </c>
      <c r="M96" s="155">
        <v>0</v>
      </c>
      <c r="N96" s="155">
        <v>22</v>
      </c>
    </row>
    <row r="97" spans="1:14" x14ac:dyDescent="0.25">
      <c r="A97" s="117" t="s">
        <v>273</v>
      </c>
      <c r="B97" s="118" t="s">
        <v>275</v>
      </c>
      <c r="C97" s="154">
        <v>28</v>
      </c>
      <c r="D97" s="154">
        <v>28</v>
      </c>
      <c r="E97" s="154">
        <v>28</v>
      </c>
      <c r="F97" s="154">
        <v>0</v>
      </c>
      <c r="G97" s="154">
        <v>56</v>
      </c>
      <c r="H97" s="154"/>
      <c r="I97" s="154">
        <v>0</v>
      </c>
      <c r="J97" s="154">
        <v>28</v>
      </c>
      <c r="K97" s="154">
        <v>0</v>
      </c>
      <c r="L97" s="154">
        <v>0</v>
      </c>
      <c r="M97" s="154">
        <v>0</v>
      </c>
      <c r="N97" s="154">
        <v>28</v>
      </c>
    </row>
    <row r="98" spans="1:14" x14ac:dyDescent="0.25">
      <c r="A98" s="119" t="s">
        <v>273</v>
      </c>
      <c r="B98" s="120" t="s">
        <v>276</v>
      </c>
      <c r="C98" s="155">
        <v>24</v>
      </c>
      <c r="D98" s="155">
        <v>20</v>
      </c>
      <c r="E98" s="155">
        <v>19</v>
      </c>
      <c r="F98" s="155">
        <v>0</v>
      </c>
      <c r="G98" s="155">
        <v>39</v>
      </c>
      <c r="H98" s="155"/>
      <c r="I98" s="155">
        <v>0</v>
      </c>
      <c r="J98" s="155">
        <v>22</v>
      </c>
      <c r="K98" s="155">
        <v>0</v>
      </c>
      <c r="L98" s="155">
        <v>0</v>
      </c>
      <c r="M98" s="155">
        <v>0</v>
      </c>
      <c r="N98" s="155">
        <v>22</v>
      </c>
    </row>
    <row r="99" spans="1:14" x14ac:dyDescent="0.25">
      <c r="A99" s="117" t="s">
        <v>273</v>
      </c>
      <c r="B99" s="118" t="s">
        <v>277</v>
      </c>
      <c r="C99" s="154">
        <v>60</v>
      </c>
      <c r="D99" s="154">
        <v>45</v>
      </c>
      <c r="E99" s="154">
        <v>22</v>
      </c>
      <c r="F99" s="154">
        <v>0</v>
      </c>
      <c r="G99" s="154">
        <v>67</v>
      </c>
      <c r="H99" s="154"/>
      <c r="I99" s="154">
        <v>0</v>
      </c>
      <c r="J99" s="154">
        <v>14</v>
      </c>
      <c r="K99" s="154">
        <v>0</v>
      </c>
      <c r="L99" s="154">
        <v>0</v>
      </c>
      <c r="M99" s="154">
        <v>0</v>
      </c>
      <c r="N99" s="154">
        <v>14</v>
      </c>
    </row>
    <row r="100" spans="1:14" x14ac:dyDescent="0.25">
      <c r="A100" s="119" t="s">
        <v>273</v>
      </c>
      <c r="B100" s="120" t="s">
        <v>278</v>
      </c>
      <c r="C100" s="155">
        <v>24</v>
      </c>
      <c r="D100" s="155">
        <v>24</v>
      </c>
      <c r="E100" s="155">
        <v>23</v>
      </c>
      <c r="F100" s="155">
        <v>0</v>
      </c>
      <c r="G100" s="155">
        <v>47</v>
      </c>
      <c r="H100" s="155"/>
      <c r="I100" s="155">
        <v>0</v>
      </c>
      <c r="J100" s="155">
        <v>18</v>
      </c>
      <c r="K100" s="155">
        <v>0</v>
      </c>
      <c r="L100" s="155">
        <v>0</v>
      </c>
      <c r="M100" s="155">
        <v>0</v>
      </c>
      <c r="N100" s="155">
        <v>18</v>
      </c>
    </row>
    <row r="101" spans="1:14" x14ac:dyDescent="0.25">
      <c r="A101" s="117" t="s">
        <v>273</v>
      </c>
      <c r="B101" s="118" t="s">
        <v>279</v>
      </c>
      <c r="C101" s="154">
        <v>24</v>
      </c>
      <c r="D101" s="154">
        <v>0</v>
      </c>
      <c r="E101" s="154">
        <v>9</v>
      </c>
      <c r="F101" s="154">
        <v>0</v>
      </c>
      <c r="G101" s="154">
        <v>9</v>
      </c>
      <c r="H101" s="154"/>
      <c r="I101" s="154">
        <v>0</v>
      </c>
      <c r="J101" s="154">
        <v>12</v>
      </c>
      <c r="K101" s="154">
        <v>0</v>
      </c>
      <c r="L101" s="154">
        <v>0</v>
      </c>
      <c r="M101" s="154">
        <v>0</v>
      </c>
      <c r="N101" s="154">
        <v>12</v>
      </c>
    </row>
    <row r="102" spans="1:14" x14ac:dyDescent="0.25">
      <c r="A102" s="119" t="s">
        <v>273</v>
      </c>
      <c r="B102" s="120" t="s">
        <v>280</v>
      </c>
      <c r="C102" s="155">
        <v>30</v>
      </c>
      <c r="D102" s="155">
        <v>27</v>
      </c>
      <c r="E102" s="155">
        <v>21</v>
      </c>
      <c r="F102" s="155">
        <v>0</v>
      </c>
      <c r="G102" s="155">
        <v>48</v>
      </c>
      <c r="H102" s="155"/>
      <c r="I102" s="155">
        <v>0</v>
      </c>
      <c r="J102" s="155">
        <v>24</v>
      </c>
      <c r="K102" s="155">
        <v>0</v>
      </c>
      <c r="L102" s="155">
        <v>0</v>
      </c>
      <c r="M102" s="155">
        <v>0</v>
      </c>
      <c r="N102" s="155">
        <v>24</v>
      </c>
    </row>
    <row r="103" spans="1:14" x14ac:dyDescent="0.25">
      <c r="A103" s="117" t="s">
        <v>273</v>
      </c>
      <c r="B103" s="118" t="s">
        <v>281</v>
      </c>
      <c r="C103" s="154">
        <v>28</v>
      </c>
      <c r="D103" s="154">
        <v>14</v>
      </c>
      <c r="E103" s="154">
        <v>22</v>
      </c>
      <c r="F103" s="154">
        <v>0</v>
      </c>
      <c r="G103" s="154">
        <v>36</v>
      </c>
      <c r="H103" s="154"/>
      <c r="I103" s="154">
        <v>0</v>
      </c>
      <c r="J103" s="154">
        <v>19</v>
      </c>
      <c r="K103" s="154">
        <v>0</v>
      </c>
      <c r="L103" s="154">
        <v>0</v>
      </c>
      <c r="M103" s="154">
        <v>0</v>
      </c>
      <c r="N103" s="154">
        <v>19</v>
      </c>
    </row>
    <row r="104" spans="1:14" x14ac:dyDescent="0.25">
      <c r="A104" s="119" t="s">
        <v>273</v>
      </c>
      <c r="B104" s="120" t="s">
        <v>282</v>
      </c>
      <c r="C104" s="155">
        <v>30</v>
      </c>
      <c r="D104" s="155">
        <v>26</v>
      </c>
      <c r="E104" s="155">
        <v>23</v>
      </c>
      <c r="F104" s="155">
        <v>0</v>
      </c>
      <c r="G104" s="155">
        <v>49</v>
      </c>
      <c r="H104" s="155"/>
      <c r="I104" s="155">
        <v>0</v>
      </c>
      <c r="J104" s="155">
        <v>13</v>
      </c>
      <c r="K104" s="155">
        <v>0</v>
      </c>
      <c r="L104" s="155">
        <v>0</v>
      </c>
      <c r="M104" s="155">
        <v>1</v>
      </c>
      <c r="N104" s="155">
        <v>14</v>
      </c>
    </row>
    <row r="105" spans="1:14" x14ac:dyDescent="0.25">
      <c r="A105" s="117" t="s">
        <v>273</v>
      </c>
      <c r="B105" s="118" t="s">
        <v>283</v>
      </c>
      <c r="C105" s="154">
        <v>36</v>
      </c>
      <c r="D105" s="154">
        <v>33</v>
      </c>
      <c r="E105" s="154">
        <v>35</v>
      </c>
      <c r="F105" s="154">
        <v>0</v>
      </c>
      <c r="G105" s="154">
        <v>68</v>
      </c>
      <c r="H105" s="154"/>
      <c r="I105" s="154">
        <v>0</v>
      </c>
      <c r="J105" s="154">
        <v>32</v>
      </c>
      <c r="K105" s="154">
        <v>0</v>
      </c>
      <c r="L105" s="154">
        <v>0</v>
      </c>
      <c r="M105" s="154">
        <v>0</v>
      </c>
      <c r="N105" s="154">
        <v>32</v>
      </c>
    </row>
    <row r="106" spans="1:14" x14ac:dyDescent="0.25">
      <c r="A106" s="119" t="s">
        <v>273</v>
      </c>
      <c r="B106" s="120" t="s">
        <v>284</v>
      </c>
      <c r="C106" s="155">
        <v>38</v>
      </c>
      <c r="D106" s="155">
        <v>33</v>
      </c>
      <c r="E106" s="155">
        <v>28</v>
      </c>
      <c r="F106" s="155">
        <v>0</v>
      </c>
      <c r="G106" s="155">
        <v>61</v>
      </c>
      <c r="H106" s="155"/>
      <c r="I106" s="155">
        <v>0</v>
      </c>
      <c r="J106" s="155">
        <v>28</v>
      </c>
      <c r="K106" s="155">
        <v>0</v>
      </c>
      <c r="L106" s="155">
        <v>0</v>
      </c>
      <c r="M106" s="155">
        <v>0</v>
      </c>
      <c r="N106" s="155">
        <v>28</v>
      </c>
    </row>
    <row r="107" spans="1:14" x14ac:dyDescent="0.25">
      <c r="A107" s="117" t="s">
        <v>273</v>
      </c>
      <c r="B107" s="118" t="s">
        <v>285</v>
      </c>
      <c r="C107" s="154">
        <v>20</v>
      </c>
      <c r="D107" s="154">
        <v>20</v>
      </c>
      <c r="E107" s="154">
        <v>18</v>
      </c>
      <c r="F107" s="154">
        <v>0</v>
      </c>
      <c r="G107" s="154">
        <v>38</v>
      </c>
      <c r="H107" s="154"/>
      <c r="I107" s="154">
        <v>0</v>
      </c>
      <c r="J107" s="154">
        <v>13</v>
      </c>
      <c r="K107" s="154">
        <v>0</v>
      </c>
      <c r="L107" s="154">
        <v>0</v>
      </c>
      <c r="M107" s="154">
        <v>0</v>
      </c>
      <c r="N107" s="154">
        <v>13</v>
      </c>
    </row>
    <row r="108" spans="1:14" x14ac:dyDescent="0.25">
      <c r="A108" s="119" t="s">
        <v>273</v>
      </c>
      <c r="B108" s="120" t="s">
        <v>286</v>
      </c>
      <c r="C108" s="155">
        <v>56</v>
      </c>
      <c r="D108" s="155">
        <v>18</v>
      </c>
      <c r="E108" s="155">
        <v>35</v>
      </c>
      <c r="F108" s="155">
        <v>64</v>
      </c>
      <c r="G108" s="155">
        <v>117</v>
      </c>
      <c r="H108" s="155"/>
      <c r="I108" s="155">
        <v>0</v>
      </c>
      <c r="J108" s="155">
        <v>0</v>
      </c>
      <c r="K108" s="155">
        <v>33</v>
      </c>
      <c r="L108" s="155">
        <v>0</v>
      </c>
      <c r="M108" s="155">
        <v>0</v>
      </c>
      <c r="N108" s="155">
        <v>33</v>
      </c>
    </row>
    <row r="109" spans="1:14" x14ac:dyDescent="0.25">
      <c r="A109" s="117" t="s">
        <v>273</v>
      </c>
      <c r="B109" s="118" t="s">
        <v>287</v>
      </c>
      <c r="C109" s="154">
        <v>36</v>
      </c>
      <c r="D109" s="154">
        <v>36</v>
      </c>
      <c r="E109" s="154">
        <v>31</v>
      </c>
      <c r="F109" s="154">
        <v>0</v>
      </c>
      <c r="G109" s="154">
        <v>67</v>
      </c>
      <c r="H109" s="154"/>
      <c r="I109" s="154">
        <v>27</v>
      </c>
      <c r="J109" s="154">
        <v>0</v>
      </c>
      <c r="K109" s="154">
        <v>0</v>
      </c>
      <c r="L109" s="154">
        <v>0</v>
      </c>
      <c r="M109" s="154">
        <v>0</v>
      </c>
      <c r="N109" s="154">
        <v>27</v>
      </c>
    </row>
    <row r="110" spans="1:14" x14ac:dyDescent="0.25">
      <c r="A110" s="119" t="s">
        <v>288</v>
      </c>
      <c r="B110" s="120" t="s">
        <v>289</v>
      </c>
      <c r="C110" s="155">
        <v>24</v>
      </c>
      <c r="D110" s="155">
        <v>24</v>
      </c>
      <c r="E110" s="155">
        <v>24</v>
      </c>
      <c r="F110" s="155">
        <v>0</v>
      </c>
      <c r="G110" s="155">
        <v>48</v>
      </c>
      <c r="H110" s="155"/>
      <c r="I110" s="155">
        <v>0</v>
      </c>
      <c r="J110" s="155">
        <v>0</v>
      </c>
      <c r="K110" s="155">
        <v>25</v>
      </c>
      <c r="L110" s="155">
        <v>0</v>
      </c>
      <c r="M110" s="155">
        <v>0</v>
      </c>
      <c r="N110" s="155">
        <v>25</v>
      </c>
    </row>
    <row r="111" spans="1:14" x14ac:dyDescent="0.25">
      <c r="A111" s="117" t="s">
        <v>288</v>
      </c>
      <c r="B111" s="118" t="s">
        <v>290</v>
      </c>
      <c r="C111" s="154">
        <v>30</v>
      </c>
      <c r="D111" s="154">
        <v>26</v>
      </c>
      <c r="E111" s="154">
        <v>28</v>
      </c>
      <c r="F111" s="154">
        <v>27</v>
      </c>
      <c r="G111" s="154">
        <v>81</v>
      </c>
      <c r="H111" s="154"/>
      <c r="I111" s="154">
        <v>0</v>
      </c>
      <c r="J111" s="154">
        <v>0</v>
      </c>
      <c r="K111" s="154">
        <v>0</v>
      </c>
      <c r="L111" s="154">
        <v>0</v>
      </c>
      <c r="M111" s="154">
        <v>0</v>
      </c>
      <c r="N111" s="154">
        <v>0</v>
      </c>
    </row>
    <row r="112" spans="1:14" x14ac:dyDescent="0.25">
      <c r="A112" s="119" t="s">
        <v>288</v>
      </c>
      <c r="B112" s="120" t="s">
        <v>291</v>
      </c>
      <c r="C112" s="155">
        <v>21</v>
      </c>
      <c r="D112" s="155">
        <v>21</v>
      </c>
      <c r="E112" s="155">
        <v>19</v>
      </c>
      <c r="F112" s="155">
        <v>0</v>
      </c>
      <c r="G112" s="155">
        <v>40</v>
      </c>
      <c r="H112" s="155"/>
      <c r="I112" s="155">
        <v>0</v>
      </c>
      <c r="J112" s="155">
        <v>17</v>
      </c>
      <c r="K112" s="155">
        <v>0</v>
      </c>
      <c r="L112" s="155">
        <v>0</v>
      </c>
      <c r="M112" s="155">
        <v>0</v>
      </c>
      <c r="N112" s="155">
        <v>17</v>
      </c>
    </row>
    <row r="113" spans="1:14" x14ac:dyDescent="0.25">
      <c r="A113" s="117" t="s">
        <v>288</v>
      </c>
      <c r="B113" s="118" t="s">
        <v>292</v>
      </c>
      <c r="C113" s="154">
        <v>20</v>
      </c>
      <c r="D113" s="154">
        <v>20</v>
      </c>
      <c r="E113" s="154">
        <v>18</v>
      </c>
      <c r="F113" s="154">
        <v>0</v>
      </c>
      <c r="G113" s="154">
        <v>38</v>
      </c>
      <c r="H113" s="154"/>
      <c r="I113" s="154">
        <v>0</v>
      </c>
      <c r="J113" s="154">
        <v>0</v>
      </c>
      <c r="K113" s="154">
        <v>20</v>
      </c>
      <c r="L113" s="154">
        <v>0</v>
      </c>
      <c r="M113" s="154">
        <v>0</v>
      </c>
      <c r="N113" s="154">
        <v>20</v>
      </c>
    </row>
    <row r="114" spans="1:14" x14ac:dyDescent="0.25">
      <c r="A114" s="119" t="s">
        <v>288</v>
      </c>
      <c r="B114" s="120" t="s">
        <v>293</v>
      </c>
      <c r="C114" s="155">
        <v>18</v>
      </c>
      <c r="D114" s="155">
        <v>19</v>
      </c>
      <c r="E114" s="155">
        <v>19</v>
      </c>
      <c r="F114" s="155">
        <v>0</v>
      </c>
      <c r="G114" s="155">
        <v>38</v>
      </c>
      <c r="H114" s="155"/>
      <c r="I114" s="155">
        <v>0</v>
      </c>
      <c r="J114" s="155">
        <v>14</v>
      </c>
      <c r="K114" s="155">
        <v>0</v>
      </c>
      <c r="L114" s="155">
        <v>0</v>
      </c>
      <c r="M114" s="155">
        <v>0</v>
      </c>
      <c r="N114" s="155">
        <v>14</v>
      </c>
    </row>
    <row r="115" spans="1:14" x14ac:dyDescent="0.25">
      <c r="A115" s="117" t="s">
        <v>288</v>
      </c>
      <c r="B115" s="118" t="s">
        <v>294</v>
      </c>
      <c r="C115" s="154">
        <v>18</v>
      </c>
      <c r="D115" s="154">
        <v>17</v>
      </c>
      <c r="E115" s="154">
        <v>14</v>
      </c>
      <c r="F115" s="154">
        <v>0</v>
      </c>
      <c r="G115" s="154">
        <v>31</v>
      </c>
      <c r="H115" s="154"/>
      <c r="I115" s="154">
        <v>0</v>
      </c>
      <c r="J115" s="154">
        <v>11</v>
      </c>
      <c r="K115" s="154">
        <v>0</v>
      </c>
      <c r="L115" s="154">
        <v>0</v>
      </c>
      <c r="M115" s="154">
        <v>0</v>
      </c>
      <c r="N115" s="154">
        <v>11</v>
      </c>
    </row>
    <row r="116" spans="1:14" x14ac:dyDescent="0.25">
      <c r="A116" s="119" t="s">
        <v>288</v>
      </c>
      <c r="B116" s="120" t="s">
        <v>295</v>
      </c>
      <c r="C116" s="155">
        <v>24</v>
      </c>
      <c r="D116" s="155">
        <v>24</v>
      </c>
      <c r="E116" s="155">
        <v>23</v>
      </c>
      <c r="F116" s="155">
        <v>0</v>
      </c>
      <c r="G116" s="155">
        <v>47</v>
      </c>
      <c r="H116" s="155"/>
      <c r="I116" s="155">
        <v>0</v>
      </c>
      <c r="J116" s="155">
        <v>0</v>
      </c>
      <c r="K116" s="155">
        <v>24</v>
      </c>
      <c r="L116" s="155">
        <v>0</v>
      </c>
      <c r="M116" s="155">
        <v>0</v>
      </c>
      <c r="N116" s="155">
        <v>24</v>
      </c>
    </row>
    <row r="117" spans="1:14" x14ac:dyDescent="0.25">
      <c r="A117" s="117" t="s">
        <v>296</v>
      </c>
      <c r="B117" s="118" t="s">
        <v>297</v>
      </c>
      <c r="C117" s="154">
        <v>24</v>
      </c>
      <c r="D117" s="154">
        <v>23</v>
      </c>
      <c r="E117" s="154">
        <v>24</v>
      </c>
      <c r="F117" s="154">
        <v>0</v>
      </c>
      <c r="G117" s="154">
        <v>47</v>
      </c>
      <c r="H117" s="154"/>
      <c r="I117" s="154">
        <v>22</v>
      </c>
      <c r="J117" s="154">
        <v>0</v>
      </c>
      <c r="K117" s="154">
        <v>0</v>
      </c>
      <c r="L117" s="154">
        <v>0</v>
      </c>
      <c r="M117" s="154">
        <v>0</v>
      </c>
      <c r="N117" s="154">
        <v>22</v>
      </c>
    </row>
    <row r="118" spans="1:14" x14ac:dyDescent="0.25">
      <c r="A118" s="119" t="s">
        <v>296</v>
      </c>
      <c r="B118" s="120" t="s">
        <v>298</v>
      </c>
      <c r="C118" s="155">
        <v>20</v>
      </c>
      <c r="D118" s="155">
        <v>20</v>
      </c>
      <c r="E118" s="155">
        <v>19</v>
      </c>
      <c r="F118" s="155">
        <v>0</v>
      </c>
      <c r="G118" s="155">
        <v>39</v>
      </c>
      <c r="H118" s="155"/>
      <c r="I118" s="155">
        <v>0</v>
      </c>
      <c r="J118" s="155">
        <v>19</v>
      </c>
      <c r="K118" s="155">
        <v>0</v>
      </c>
      <c r="L118" s="155">
        <v>0</v>
      </c>
      <c r="M118" s="155">
        <v>0</v>
      </c>
      <c r="N118" s="155">
        <v>19</v>
      </c>
    </row>
    <row r="119" spans="1:14" x14ac:dyDescent="0.25">
      <c r="A119" s="117" t="s">
        <v>296</v>
      </c>
      <c r="B119" s="118" t="s">
        <v>299</v>
      </c>
      <c r="C119" s="154">
        <v>20</v>
      </c>
      <c r="D119" s="154">
        <v>2</v>
      </c>
      <c r="E119" s="154">
        <v>17</v>
      </c>
      <c r="F119" s="154">
        <v>0</v>
      </c>
      <c r="G119" s="154">
        <v>19</v>
      </c>
      <c r="H119" s="154"/>
      <c r="I119" s="154">
        <v>0</v>
      </c>
      <c r="J119" s="154">
        <v>6</v>
      </c>
      <c r="K119" s="154">
        <v>0</v>
      </c>
      <c r="L119" s="154">
        <v>0</v>
      </c>
      <c r="M119" s="154">
        <v>0</v>
      </c>
      <c r="N119" s="154">
        <v>6</v>
      </c>
    </row>
    <row r="120" spans="1:14" x14ac:dyDescent="0.25">
      <c r="A120" s="119" t="s">
        <v>296</v>
      </c>
      <c r="B120" s="120" t="s">
        <v>300</v>
      </c>
      <c r="C120" s="155">
        <v>15</v>
      </c>
      <c r="D120" s="155">
        <v>15</v>
      </c>
      <c r="E120" s="155">
        <v>15</v>
      </c>
      <c r="F120" s="155">
        <v>0</v>
      </c>
      <c r="G120" s="155">
        <v>30</v>
      </c>
      <c r="H120" s="155"/>
      <c r="I120" s="155">
        <v>0</v>
      </c>
      <c r="J120" s="155">
        <v>15</v>
      </c>
      <c r="K120" s="155">
        <v>0</v>
      </c>
      <c r="L120" s="155">
        <v>0</v>
      </c>
      <c r="M120" s="155">
        <v>0</v>
      </c>
      <c r="N120" s="155">
        <v>15</v>
      </c>
    </row>
    <row r="121" spans="1:14" x14ac:dyDescent="0.25">
      <c r="A121" s="117" t="s">
        <v>296</v>
      </c>
      <c r="B121" s="118" t="s">
        <v>301</v>
      </c>
      <c r="C121" s="154">
        <v>20</v>
      </c>
      <c r="D121" s="154">
        <v>20</v>
      </c>
      <c r="E121" s="154">
        <v>19</v>
      </c>
      <c r="F121" s="154">
        <v>0</v>
      </c>
      <c r="G121" s="154">
        <v>39</v>
      </c>
      <c r="H121" s="154"/>
      <c r="I121" s="154">
        <v>0</v>
      </c>
      <c r="J121" s="154">
        <v>23</v>
      </c>
      <c r="K121" s="154">
        <v>0</v>
      </c>
      <c r="L121" s="154">
        <v>0</v>
      </c>
      <c r="M121" s="154">
        <v>0</v>
      </c>
      <c r="N121" s="154">
        <v>23</v>
      </c>
    </row>
    <row r="122" spans="1:14" x14ac:dyDescent="0.25">
      <c r="A122" s="119" t="s">
        <v>296</v>
      </c>
      <c r="B122" s="120" t="s">
        <v>302</v>
      </c>
      <c r="C122" s="155">
        <v>24</v>
      </c>
      <c r="D122" s="155">
        <v>23</v>
      </c>
      <c r="E122" s="155">
        <v>20</v>
      </c>
      <c r="F122" s="155">
        <v>0</v>
      </c>
      <c r="G122" s="155">
        <v>43</v>
      </c>
      <c r="H122" s="155"/>
      <c r="I122" s="155">
        <v>0</v>
      </c>
      <c r="J122" s="155">
        <v>13</v>
      </c>
      <c r="K122" s="155">
        <v>0</v>
      </c>
      <c r="L122" s="155">
        <v>0</v>
      </c>
      <c r="M122" s="155">
        <v>0</v>
      </c>
      <c r="N122" s="155">
        <v>13</v>
      </c>
    </row>
    <row r="123" spans="1:14" x14ac:dyDescent="0.25">
      <c r="A123" s="117" t="s">
        <v>303</v>
      </c>
      <c r="B123" s="118" t="s">
        <v>304</v>
      </c>
      <c r="C123" s="154">
        <v>16</v>
      </c>
      <c r="D123" s="154">
        <v>16</v>
      </c>
      <c r="E123" s="154">
        <v>16</v>
      </c>
      <c r="F123" s="154">
        <v>0</v>
      </c>
      <c r="G123" s="154">
        <v>32</v>
      </c>
      <c r="H123" s="154"/>
      <c r="I123" s="154">
        <v>0</v>
      </c>
      <c r="J123" s="154">
        <v>16</v>
      </c>
      <c r="K123" s="154">
        <v>0</v>
      </c>
      <c r="L123" s="154">
        <v>0</v>
      </c>
      <c r="M123" s="154">
        <v>0</v>
      </c>
      <c r="N123" s="154">
        <v>16</v>
      </c>
    </row>
    <row r="124" spans="1:14" x14ac:dyDescent="0.25">
      <c r="A124" s="119" t="s">
        <v>303</v>
      </c>
      <c r="B124" s="120" t="s">
        <v>305</v>
      </c>
      <c r="C124" s="155">
        <v>30</v>
      </c>
      <c r="D124" s="155">
        <v>28</v>
      </c>
      <c r="E124" s="155">
        <v>30</v>
      </c>
      <c r="F124" s="155">
        <v>0</v>
      </c>
      <c r="G124" s="155">
        <v>58</v>
      </c>
      <c r="H124" s="155"/>
      <c r="I124" s="155">
        <v>0</v>
      </c>
      <c r="J124" s="155">
        <v>26</v>
      </c>
      <c r="K124" s="155">
        <v>0</v>
      </c>
      <c r="L124" s="155">
        <v>0</v>
      </c>
      <c r="M124" s="155">
        <v>0</v>
      </c>
      <c r="N124" s="155">
        <v>26</v>
      </c>
    </row>
    <row r="125" spans="1:14" x14ac:dyDescent="0.25">
      <c r="A125" s="117" t="s">
        <v>303</v>
      </c>
      <c r="B125" s="118" t="s">
        <v>306</v>
      </c>
      <c r="C125" s="154">
        <v>14</v>
      </c>
      <c r="D125" s="154">
        <v>10</v>
      </c>
      <c r="E125" s="154">
        <v>8</v>
      </c>
      <c r="F125" s="154">
        <v>0</v>
      </c>
      <c r="G125" s="154">
        <v>18</v>
      </c>
      <c r="H125" s="154"/>
      <c r="I125" s="154">
        <v>0</v>
      </c>
      <c r="J125" s="154">
        <v>9</v>
      </c>
      <c r="K125" s="154">
        <v>0</v>
      </c>
      <c r="L125" s="154">
        <v>0</v>
      </c>
      <c r="M125" s="154">
        <v>0</v>
      </c>
      <c r="N125" s="154">
        <v>9</v>
      </c>
    </row>
    <row r="126" spans="1:14" x14ac:dyDescent="0.25">
      <c r="A126" s="119" t="s">
        <v>303</v>
      </c>
      <c r="B126" s="120" t="s">
        <v>307</v>
      </c>
      <c r="C126" s="155">
        <v>36</v>
      </c>
      <c r="D126" s="155">
        <v>37</v>
      </c>
      <c r="E126" s="155">
        <v>34</v>
      </c>
      <c r="F126" s="155">
        <v>0</v>
      </c>
      <c r="G126" s="155">
        <v>71</v>
      </c>
      <c r="H126" s="155"/>
      <c r="I126" s="155">
        <v>0</v>
      </c>
      <c r="J126" s="155">
        <v>0</v>
      </c>
      <c r="K126" s="155">
        <v>34</v>
      </c>
      <c r="L126" s="155">
        <v>0</v>
      </c>
      <c r="M126" s="155">
        <v>0</v>
      </c>
      <c r="N126" s="155">
        <v>34</v>
      </c>
    </row>
    <row r="127" spans="1:14" x14ac:dyDescent="0.25">
      <c r="A127" s="117" t="s">
        <v>308</v>
      </c>
      <c r="B127" s="118" t="s">
        <v>309</v>
      </c>
      <c r="C127" s="154">
        <v>14</v>
      </c>
      <c r="D127" s="154">
        <v>13</v>
      </c>
      <c r="E127" s="154">
        <v>13</v>
      </c>
      <c r="F127" s="154">
        <v>0</v>
      </c>
      <c r="G127" s="154">
        <v>26</v>
      </c>
      <c r="H127" s="154"/>
      <c r="I127" s="154">
        <v>0</v>
      </c>
      <c r="J127" s="154">
        <v>12</v>
      </c>
      <c r="K127" s="154">
        <v>0</v>
      </c>
      <c r="L127" s="154">
        <v>0</v>
      </c>
      <c r="M127" s="154">
        <v>0</v>
      </c>
      <c r="N127" s="154">
        <v>12</v>
      </c>
    </row>
    <row r="128" spans="1:14" x14ac:dyDescent="0.25">
      <c r="A128" s="119" t="s">
        <v>308</v>
      </c>
      <c r="B128" s="120" t="s">
        <v>310</v>
      </c>
      <c r="C128" s="155">
        <v>24</v>
      </c>
      <c r="D128" s="155">
        <v>24</v>
      </c>
      <c r="E128" s="155">
        <v>22</v>
      </c>
      <c r="F128" s="155">
        <v>0</v>
      </c>
      <c r="G128" s="155">
        <v>46</v>
      </c>
      <c r="H128" s="155"/>
      <c r="I128" s="155">
        <v>0</v>
      </c>
      <c r="J128" s="155">
        <v>21</v>
      </c>
      <c r="K128" s="155">
        <v>0</v>
      </c>
      <c r="L128" s="155">
        <v>0</v>
      </c>
      <c r="M128" s="155">
        <v>0</v>
      </c>
      <c r="N128" s="155">
        <v>21</v>
      </c>
    </row>
    <row r="129" spans="1:14" x14ac:dyDescent="0.25">
      <c r="A129" s="117" t="s">
        <v>308</v>
      </c>
      <c r="B129" s="118" t="s">
        <v>311</v>
      </c>
      <c r="C129" s="154">
        <v>10</v>
      </c>
      <c r="D129" s="154">
        <v>10</v>
      </c>
      <c r="E129" s="154">
        <v>12</v>
      </c>
      <c r="F129" s="154">
        <v>0</v>
      </c>
      <c r="G129" s="154">
        <v>22</v>
      </c>
      <c r="H129" s="154"/>
      <c r="I129" s="154">
        <v>0</v>
      </c>
      <c r="J129" s="154">
        <v>11</v>
      </c>
      <c r="K129" s="154">
        <v>0</v>
      </c>
      <c r="L129" s="154">
        <v>0</v>
      </c>
      <c r="M129" s="154">
        <v>0</v>
      </c>
      <c r="N129" s="154">
        <v>11</v>
      </c>
    </row>
    <row r="130" spans="1:14" x14ac:dyDescent="0.25">
      <c r="A130" s="119" t="s">
        <v>308</v>
      </c>
      <c r="B130" s="120" t="s">
        <v>312</v>
      </c>
      <c r="C130" s="155">
        <v>30</v>
      </c>
      <c r="D130" s="155">
        <v>30</v>
      </c>
      <c r="E130" s="155">
        <v>29</v>
      </c>
      <c r="F130" s="155">
        <v>0</v>
      </c>
      <c r="G130" s="155">
        <v>59</v>
      </c>
      <c r="H130" s="155"/>
      <c r="I130" s="155">
        <v>0</v>
      </c>
      <c r="J130" s="155">
        <v>0</v>
      </c>
      <c r="K130" s="155">
        <v>28</v>
      </c>
      <c r="L130" s="155">
        <v>0</v>
      </c>
      <c r="M130" s="155">
        <v>0</v>
      </c>
      <c r="N130" s="155">
        <v>28</v>
      </c>
    </row>
    <row r="131" spans="1:14" x14ac:dyDescent="0.25">
      <c r="A131" s="117" t="s">
        <v>308</v>
      </c>
      <c r="B131" s="118" t="s">
        <v>313</v>
      </c>
      <c r="C131" s="154">
        <v>28</v>
      </c>
      <c r="D131" s="154">
        <v>28</v>
      </c>
      <c r="E131" s="154">
        <v>27</v>
      </c>
      <c r="F131" s="154">
        <v>0</v>
      </c>
      <c r="G131" s="154">
        <v>55</v>
      </c>
      <c r="H131" s="154"/>
      <c r="I131" s="154">
        <v>0</v>
      </c>
      <c r="J131" s="154">
        <v>9</v>
      </c>
      <c r="K131" s="154">
        <v>18</v>
      </c>
      <c r="L131" s="154">
        <v>0</v>
      </c>
      <c r="M131" s="154">
        <v>0</v>
      </c>
      <c r="N131" s="154">
        <v>27</v>
      </c>
    </row>
    <row r="132" spans="1:14" x14ac:dyDescent="0.25">
      <c r="A132" s="119" t="s">
        <v>314</v>
      </c>
      <c r="B132" s="120" t="s">
        <v>315</v>
      </c>
      <c r="C132" s="155">
        <v>38</v>
      </c>
      <c r="D132" s="155">
        <v>38</v>
      </c>
      <c r="E132" s="155">
        <v>37</v>
      </c>
      <c r="F132" s="155">
        <v>0</v>
      </c>
      <c r="G132" s="155">
        <v>75</v>
      </c>
      <c r="H132" s="155"/>
      <c r="I132" s="155">
        <v>0</v>
      </c>
      <c r="J132" s="155">
        <v>0</v>
      </c>
      <c r="K132" s="155">
        <v>37</v>
      </c>
      <c r="L132" s="155">
        <v>0</v>
      </c>
      <c r="M132" s="155">
        <v>0</v>
      </c>
      <c r="N132" s="155">
        <v>37</v>
      </c>
    </row>
    <row r="133" spans="1:14" x14ac:dyDescent="0.25">
      <c r="A133" s="117" t="s">
        <v>314</v>
      </c>
      <c r="B133" s="118" t="s">
        <v>316</v>
      </c>
      <c r="C133" s="154">
        <v>12</v>
      </c>
      <c r="D133" s="154">
        <v>9</v>
      </c>
      <c r="E133" s="154">
        <v>7</v>
      </c>
      <c r="F133" s="154">
        <v>0</v>
      </c>
      <c r="G133" s="154">
        <v>16</v>
      </c>
      <c r="H133" s="154"/>
      <c r="I133" s="154">
        <v>0</v>
      </c>
      <c r="J133" s="154">
        <v>9</v>
      </c>
      <c r="K133" s="154">
        <v>0</v>
      </c>
      <c r="L133" s="154">
        <v>0</v>
      </c>
      <c r="M133" s="154">
        <v>0</v>
      </c>
      <c r="N133" s="154">
        <v>9</v>
      </c>
    </row>
    <row r="134" spans="1:14" x14ac:dyDescent="0.25">
      <c r="A134" s="119" t="s">
        <v>314</v>
      </c>
      <c r="B134" s="120" t="s">
        <v>317</v>
      </c>
      <c r="C134" s="155">
        <v>30</v>
      </c>
      <c r="D134" s="155">
        <v>29</v>
      </c>
      <c r="E134" s="155">
        <v>31</v>
      </c>
      <c r="F134" s="155">
        <v>0</v>
      </c>
      <c r="G134" s="155">
        <v>60</v>
      </c>
      <c r="H134" s="155"/>
      <c r="I134" s="155">
        <v>0</v>
      </c>
      <c r="J134" s="155">
        <v>0</v>
      </c>
      <c r="K134" s="155">
        <v>20</v>
      </c>
      <c r="L134" s="155">
        <v>0</v>
      </c>
      <c r="M134" s="155">
        <v>0</v>
      </c>
      <c r="N134" s="155">
        <v>20</v>
      </c>
    </row>
    <row r="135" spans="1:14" x14ac:dyDescent="0.25">
      <c r="A135" s="117" t="s">
        <v>318</v>
      </c>
      <c r="B135" s="118" t="s">
        <v>319</v>
      </c>
      <c r="C135" s="154">
        <v>20</v>
      </c>
      <c r="D135" s="154">
        <v>18</v>
      </c>
      <c r="E135" s="154">
        <v>17</v>
      </c>
      <c r="F135" s="154">
        <v>18</v>
      </c>
      <c r="G135" s="154">
        <v>53</v>
      </c>
      <c r="H135" s="154"/>
      <c r="I135" s="154">
        <v>0</v>
      </c>
      <c r="J135" s="154">
        <v>16</v>
      </c>
      <c r="K135" s="154">
        <v>5</v>
      </c>
      <c r="L135" s="154">
        <v>0</v>
      </c>
      <c r="M135" s="154">
        <v>0</v>
      </c>
      <c r="N135" s="154">
        <v>21</v>
      </c>
    </row>
    <row r="136" spans="1:14" x14ac:dyDescent="0.25">
      <c r="A136" s="119" t="s">
        <v>318</v>
      </c>
      <c r="B136" s="120" t="s">
        <v>320</v>
      </c>
      <c r="C136" s="155">
        <v>50</v>
      </c>
      <c r="D136" s="155">
        <v>40</v>
      </c>
      <c r="E136" s="155">
        <v>31</v>
      </c>
      <c r="F136" s="155">
        <v>66</v>
      </c>
      <c r="G136" s="155">
        <v>137</v>
      </c>
      <c r="H136" s="155"/>
      <c r="I136" s="155">
        <v>0</v>
      </c>
      <c r="J136" s="155">
        <v>0</v>
      </c>
      <c r="K136" s="155">
        <v>47</v>
      </c>
      <c r="L136" s="155">
        <v>0</v>
      </c>
      <c r="M136" s="155">
        <v>0</v>
      </c>
      <c r="N136" s="155">
        <v>47</v>
      </c>
    </row>
    <row r="137" spans="1:14" x14ac:dyDescent="0.25">
      <c r="A137" s="117" t="s">
        <v>321</v>
      </c>
      <c r="B137" s="118" t="s">
        <v>322</v>
      </c>
      <c r="C137" s="154">
        <v>20</v>
      </c>
      <c r="D137" s="154">
        <v>20</v>
      </c>
      <c r="E137" s="154">
        <v>19</v>
      </c>
      <c r="F137" s="154">
        <v>0</v>
      </c>
      <c r="G137" s="154">
        <v>39</v>
      </c>
      <c r="H137" s="154"/>
      <c r="I137" s="154">
        <v>0</v>
      </c>
      <c r="J137" s="154">
        <v>19</v>
      </c>
      <c r="K137" s="154">
        <v>0</v>
      </c>
      <c r="L137" s="154">
        <v>0</v>
      </c>
      <c r="M137" s="154">
        <v>0</v>
      </c>
      <c r="N137" s="154">
        <v>19</v>
      </c>
    </row>
    <row r="138" spans="1:14" x14ac:dyDescent="0.25">
      <c r="A138" s="119" t="s">
        <v>321</v>
      </c>
      <c r="B138" s="120" t="s">
        <v>323</v>
      </c>
      <c r="C138" s="155">
        <v>20</v>
      </c>
      <c r="D138" s="155">
        <v>20</v>
      </c>
      <c r="E138" s="155">
        <v>16</v>
      </c>
      <c r="F138" s="155">
        <v>0</v>
      </c>
      <c r="G138" s="155">
        <v>36</v>
      </c>
      <c r="H138" s="155"/>
      <c r="I138" s="155">
        <v>0</v>
      </c>
      <c r="J138" s="155">
        <v>14</v>
      </c>
      <c r="K138" s="155">
        <v>0</v>
      </c>
      <c r="L138" s="155">
        <v>0</v>
      </c>
      <c r="M138" s="155">
        <v>0</v>
      </c>
      <c r="N138" s="155">
        <v>14</v>
      </c>
    </row>
    <row r="139" spans="1:14" x14ac:dyDescent="0.25">
      <c r="A139" s="117" t="s">
        <v>321</v>
      </c>
      <c r="B139" s="118" t="s">
        <v>324</v>
      </c>
      <c r="C139" s="154">
        <v>30</v>
      </c>
      <c r="D139" s="154">
        <v>29</v>
      </c>
      <c r="E139" s="154">
        <v>25</v>
      </c>
      <c r="F139" s="154">
        <v>0</v>
      </c>
      <c r="G139" s="154">
        <v>54</v>
      </c>
      <c r="H139" s="154"/>
      <c r="I139" s="154">
        <v>0</v>
      </c>
      <c r="J139" s="154">
        <v>17</v>
      </c>
      <c r="K139" s="154">
        <v>0</v>
      </c>
      <c r="L139" s="154">
        <v>0</v>
      </c>
      <c r="M139" s="154">
        <v>0</v>
      </c>
      <c r="N139" s="154">
        <v>17</v>
      </c>
    </row>
    <row r="140" spans="1:14" x14ac:dyDescent="0.25">
      <c r="A140" s="119" t="s">
        <v>321</v>
      </c>
      <c r="B140" s="120" t="s">
        <v>325</v>
      </c>
      <c r="C140" s="155">
        <v>20</v>
      </c>
      <c r="D140" s="155">
        <v>20</v>
      </c>
      <c r="E140" s="155">
        <v>19</v>
      </c>
      <c r="F140" s="155">
        <v>0</v>
      </c>
      <c r="G140" s="155">
        <v>39</v>
      </c>
      <c r="H140" s="155"/>
      <c r="I140" s="155">
        <v>0</v>
      </c>
      <c r="J140" s="155">
        <v>19</v>
      </c>
      <c r="K140" s="155">
        <v>0</v>
      </c>
      <c r="L140" s="155">
        <v>0</v>
      </c>
      <c r="M140" s="155">
        <v>0</v>
      </c>
      <c r="N140" s="155">
        <v>19</v>
      </c>
    </row>
    <row r="141" spans="1:14" x14ac:dyDescent="0.25">
      <c r="A141" s="117" t="s">
        <v>321</v>
      </c>
      <c r="B141" s="118" t="s">
        <v>326</v>
      </c>
      <c r="C141" s="154">
        <v>16</v>
      </c>
      <c r="D141" s="154">
        <v>16</v>
      </c>
      <c r="E141" s="154">
        <v>13</v>
      </c>
      <c r="F141" s="154">
        <v>0</v>
      </c>
      <c r="G141" s="154">
        <v>29</v>
      </c>
      <c r="H141" s="154"/>
      <c r="I141" s="154">
        <v>0</v>
      </c>
      <c r="J141" s="154">
        <v>11</v>
      </c>
      <c r="K141" s="154">
        <v>0</v>
      </c>
      <c r="L141" s="154">
        <v>0</v>
      </c>
      <c r="M141" s="154">
        <v>0</v>
      </c>
      <c r="N141" s="154">
        <v>11</v>
      </c>
    </row>
    <row r="142" spans="1:14" x14ac:dyDescent="0.25">
      <c r="A142" s="119" t="s">
        <v>321</v>
      </c>
      <c r="B142" s="120" t="s">
        <v>327</v>
      </c>
      <c r="C142" s="155">
        <v>40</v>
      </c>
      <c r="D142" s="155">
        <v>36</v>
      </c>
      <c r="E142" s="155">
        <v>37</v>
      </c>
      <c r="F142" s="155">
        <v>0</v>
      </c>
      <c r="G142" s="155">
        <v>73</v>
      </c>
      <c r="H142" s="155"/>
      <c r="I142" s="155">
        <v>0</v>
      </c>
      <c r="J142" s="155">
        <v>32</v>
      </c>
      <c r="K142" s="155">
        <v>0</v>
      </c>
      <c r="L142" s="155">
        <v>0</v>
      </c>
      <c r="M142" s="155">
        <v>0</v>
      </c>
      <c r="N142" s="155">
        <v>32</v>
      </c>
    </row>
    <row r="143" spans="1:14" x14ac:dyDescent="0.25">
      <c r="A143" s="117" t="s">
        <v>321</v>
      </c>
      <c r="B143" s="118" t="s">
        <v>328</v>
      </c>
      <c r="C143" s="154">
        <v>16</v>
      </c>
      <c r="D143" s="154">
        <v>16</v>
      </c>
      <c r="E143" s="154">
        <v>15</v>
      </c>
      <c r="F143" s="154">
        <v>0</v>
      </c>
      <c r="G143" s="154">
        <v>31</v>
      </c>
      <c r="H143" s="154"/>
      <c r="I143" s="154">
        <v>0</v>
      </c>
      <c r="J143" s="154">
        <v>0</v>
      </c>
      <c r="K143" s="154">
        <v>18</v>
      </c>
      <c r="L143" s="154">
        <v>0</v>
      </c>
      <c r="M143" s="154">
        <v>0</v>
      </c>
      <c r="N143" s="154">
        <v>18</v>
      </c>
    </row>
    <row r="144" spans="1:14" x14ac:dyDescent="0.25">
      <c r="A144" s="119" t="s">
        <v>329</v>
      </c>
      <c r="B144" s="120" t="s">
        <v>330</v>
      </c>
      <c r="C144" s="155">
        <v>20</v>
      </c>
      <c r="D144" s="155">
        <v>18</v>
      </c>
      <c r="E144" s="155">
        <v>15</v>
      </c>
      <c r="F144" s="155">
        <v>0</v>
      </c>
      <c r="G144" s="155">
        <v>33</v>
      </c>
      <c r="H144" s="155"/>
      <c r="I144" s="155">
        <v>0</v>
      </c>
      <c r="J144" s="155">
        <v>18</v>
      </c>
      <c r="K144" s="155">
        <v>0</v>
      </c>
      <c r="L144" s="155">
        <v>0</v>
      </c>
      <c r="M144" s="155">
        <v>0</v>
      </c>
      <c r="N144" s="155">
        <v>18</v>
      </c>
    </row>
    <row r="145" spans="1:14" x14ac:dyDescent="0.25">
      <c r="A145" s="117" t="s">
        <v>329</v>
      </c>
      <c r="B145" s="118" t="s">
        <v>331</v>
      </c>
      <c r="C145" s="154">
        <v>24</v>
      </c>
      <c r="D145" s="154">
        <v>25</v>
      </c>
      <c r="E145" s="154">
        <v>22</v>
      </c>
      <c r="F145" s="154">
        <v>0</v>
      </c>
      <c r="G145" s="154">
        <v>47</v>
      </c>
      <c r="H145" s="154"/>
      <c r="I145" s="154">
        <v>0</v>
      </c>
      <c r="J145" s="154">
        <v>20</v>
      </c>
      <c r="K145" s="154">
        <v>0</v>
      </c>
      <c r="L145" s="154">
        <v>0</v>
      </c>
      <c r="M145" s="154">
        <v>0</v>
      </c>
      <c r="N145" s="154">
        <v>20</v>
      </c>
    </row>
    <row r="146" spans="1:14" x14ac:dyDescent="0.25">
      <c r="A146" s="119" t="s">
        <v>329</v>
      </c>
      <c r="B146" s="120" t="s">
        <v>332</v>
      </c>
      <c r="C146" s="155">
        <v>108</v>
      </c>
      <c r="D146" s="155">
        <v>53</v>
      </c>
      <c r="E146" s="155">
        <v>66</v>
      </c>
      <c r="F146" s="155">
        <v>70</v>
      </c>
      <c r="G146" s="155">
        <v>189</v>
      </c>
      <c r="H146" s="155"/>
      <c r="I146" s="155">
        <v>0</v>
      </c>
      <c r="J146" s="155">
        <v>0</v>
      </c>
      <c r="K146" s="155">
        <v>54</v>
      </c>
      <c r="L146" s="155">
        <v>0</v>
      </c>
      <c r="M146" s="155">
        <v>0</v>
      </c>
      <c r="N146" s="155">
        <v>54</v>
      </c>
    </row>
    <row r="147" spans="1:14" x14ac:dyDescent="0.25">
      <c r="A147" s="117" t="s">
        <v>329</v>
      </c>
      <c r="B147" s="118" t="s">
        <v>333</v>
      </c>
      <c r="C147" s="154">
        <v>28</v>
      </c>
      <c r="D147" s="154">
        <v>27</v>
      </c>
      <c r="E147" s="154">
        <v>28</v>
      </c>
      <c r="F147" s="154">
        <v>0</v>
      </c>
      <c r="G147" s="154">
        <v>55</v>
      </c>
      <c r="H147" s="154"/>
      <c r="I147" s="154">
        <v>0</v>
      </c>
      <c r="J147" s="154">
        <v>24</v>
      </c>
      <c r="K147" s="154">
        <v>0</v>
      </c>
      <c r="L147" s="154">
        <v>0</v>
      </c>
      <c r="M147" s="154">
        <v>0</v>
      </c>
      <c r="N147" s="154">
        <v>24</v>
      </c>
    </row>
    <row r="148" spans="1:14" x14ac:dyDescent="0.25">
      <c r="A148" s="119" t="s">
        <v>329</v>
      </c>
      <c r="B148" s="120" t="s">
        <v>334</v>
      </c>
      <c r="C148" s="155">
        <v>36</v>
      </c>
      <c r="D148" s="155">
        <v>36</v>
      </c>
      <c r="E148" s="155">
        <v>33</v>
      </c>
      <c r="F148" s="155">
        <v>28</v>
      </c>
      <c r="G148" s="155">
        <v>97</v>
      </c>
      <c r="H148" s="155"/>
      <c r="I148" s="155">
        <v>0</v>
      </c>
      <c r="J148" s="155">
        <v>36</v>
      </c>
      <c r="K148" s="155">
        <v>18</v>
      </c>
      <c r="L148" s="155">
        <v>0</v>
      </c>
      <c r="M148" s="155">
        <v>0</v>
      </c>
      <c r="N148" s="155">
        <v>54</v>
      </c>
    </row>
    <row r="149" spans="1:14" x14ac:dyDescent="0.25">
      <c r="A149" s="117" t="s">
        <v>329</v>
      </c>
      <c r="B149" s="118" t="s">
        <v>335</v>
      </c>
      <c r="C149" s="154">
        <v>14</v>
      </c>
      <c r="D149" s="154">
        <v>15</v>
      </c>
      <c r="E149" s="154">
        <v>12</v>
      </c>
      <c r="F149" s="154">
        <v>0</v>
      </c>
      <c r="G149" s="154">
        <v>27</v>
      </c>
      <c r="H149" s="154"/>
      <c r="I149" s="154">
        <v>0</v>
      </c>
      <c r="J149" s="154">
        <v>14</v>
      </c>
      <c r="K149" s="154">
        <v>0</v>
      </c>
      <c r="L149" s="154">
        <v>0</v>
      </c>
      <c r="M149" s="154">
        <v>0</v>
      </c>
      <c r="N149" s="154">
        <v>14</v>
      </c>
    </row>
    <row r="150" spans="1:14" x14ac:dyDescent="0.25">
      <c r="A150" s="119" t="s">
        <v>329</v>
      </c>
      <c r="B150" s="120" t="s">
        <v>336</v>
      </c>
      <c r="C150" s="155">
        <v>24</v>
      </c>
      <c r="D150" s="155">
        <v>24</v>
      </c>
      <c r="E150" s="155">
        <v>15</v>
      </c>
      <c r="F150" s="155">
        <v>0</v>
      </c>
      <c r="G150" s="155">
        <v>39</v>
      </c>
      <c r="H150" s="155"/>
      <c r="I150" s="155">
        <v>0</v>
      </c>
      <c r="J150" s="155">
        <v>14</v>
      </c>
      <c r="K150" s="155">
        <v>0</v>
      </c>
      <c r="L150" s="155">
        <v>0</v>
      </c>
      <c r="M150" s="155">
        <v>0</v>
      </c>
      <c r="N150" s="155">
        <v>14</v>
      </c>
    </row>
    <row r="151" spans="1:14" x14ac:dyDescent="0.25">
      <c r="A151" s="117" t="s">
        <v>329</v>
      </c>
      <c r="B151" s="118" t="s">
        <v>337</v>
      </c>
      <c r="C151" s="154">
        <v>20</v>
      </c>
      <c r="D151" s="154">
        <v>20</v>
      </c>
      <c r="E151" s="154">
        <v>19</v>
      </c>
      <c r="F151" s="154">
        <v>0</v>
      </c>
      <c r="G151" s="154">
        <v>39</v>
      </c>
      <c r="H151" s="154"/>
      <c r="I151" s="154">
        <v>0</v>
      </c>
      <c r="J151" s="154">
        <v>18</v>
      </c>
      <c r="K151" s="154">
        <v>0</v>
      </c>
      <c r="L151" s="154">
        <v>0</v>
      </c>
      <c r="M151" s="154">
        <v>0</v>
      </c>
      <c r="N151" s="154">
        <v>18</v>
      </c>
    </row>
    <row r="152" spans="1:14" x14ac:dyDescent="0.25">
      <c r="A152" s="119" t="s">
        <v>338</v>
      </c>
      <c r="B152" s="120" t="s">
        <v>339</v>
      </c>
      <c r="C152" s="155">
        <v>36</v>
      </c>
      <c r="D152" s="155">
        <v>30</v>
      </c>
      <c r="E152" s="155">
        <v>33</v>
      </c>
      <c r="F152" s="155">
        <v>0</v>
      </c>
      <c r="G152" s="155">
        <v>63</v>
      </c>
      <c r="H152" s="155"/>
      <c r="I152" s="155">
        <v>0</v>
      </c>
      <c r="J152" s="155">
        <v>34</v>
      </c>
      <c r="K152" s="155">
        <v>0</v>
      </c>
      <c r="L152" s="155">
        <v>0</v>
      </c>
      <c r="M152" s="155">
        <v>0</v>
      </c>
      <c r="N152" s="155">
        <v>34</v>
      </c>
    </row>
    <row r="153" spans="1:14" x14ac:dyDescent="0.25">
      <c r="A153" s="117" t="s">
        <v>338</v>
      </c>
      <c r="B153" s="118" t="s">
        <v>340</v>
      </c>
      <c r="C153" s="154">
        <v>20</v>
      </c>
      <c r="D153" s="154">
        <v>20</v>
      </c>
      <c r="E153" s="154">
        <v>19</v>
      </c>
      <c r="F153" s="154">
        <v>0</v>
      </c>
      <c r="G153" s="154">
        <v>39</v>
      </c>
      <c r="H153" s="154"/>
      <c r="I153" s="154">
        <v>0</v>
      </c>
      <c r="J153" s="154">
        <v>12</v>
      </c>
      <c r="K153" s="154">
        <v>0</v>
      </c>
      <c r="L153" s="154">
        <v>0</v>
      </c>
      <c r="M153" s="154">
        <v>0</v>
      </c>
      <c r="N153" s="154">
        <v>12</v>
      </c>
    </row>
    <row r="154" spans="1:14" x14ac:dyDescent="0.25">
      <c r="A154" s="119" t="s">
        <v>338</v>
      </c>
      <c r="B154" s="120" t="s">
        <v>341</v>
      </c>
      <c r="C154" s="155">
        <v>44</v>
      </c>
      <c r="D154" s="155">
        <v>46</v>
      </c>
      <c r="E154" s="155">
        <v>39</v>
      </c>
      <c r="F154" s="155">
        <v>0</v>
      </c>
      <c r="G154" s="155">
        <v>85</v>
      </c>
      <c r="H154" s="155"/>
      <c r="I154" s="155">
        <v>0</v>
      </c>
      <c r="J154" s="155">
        <v>38</v>
      </c>
      <c r="K154" s="155">
        <v>0</v>
      </c>
      <c r="L154" s="155">
        <v>0</v>
      </c>
      <c r="M154" s="155">
        <v>0</v>
      </c>
      <c r="N154" s="155">
        <v>38</v>
      </c>
    </row>
    <row r="155" spans="1:14" x14ac:dyDescent="0.25">
      <c r="A155" s="117" t="s">
        <v>338</v>
      </c>
      <c r="B155" s="118" t="s">
        <v>342</v>
      </c>
      <c r="C155" s="154">
        <v>32</v>
      </c>
      <c r="D155" s="154">
        <v>32</v>
      </c>
      <c r="E155" s="154">
        <v>33</v>
      </c>
      <c r="F155" s="154">
        <v>0</v>
      </c>
      <c r="G155" s="154">
        <v>65</v>
      </c>
      <c r="H155" s="154"/>
      <c r="I155" s="154">
        <v>0</v>
      </c>
      <c r="J155" s="154">
        <v>31</v>
      </c>
      <c r="K155" s="154">
        <v>0</v>
      </c>
      <c r="L155" s="154">
        <v>0</v>
      </c>
      <c r="M155" s="154">
        <v>0</v>
      </c>
      <c r="N155" s="154">
        <v>31</v>
      </c>
    </row>
    <row r="156" spans="1:14" x14ac:dyDescent="0.25">
      <c r="A156" s="119" t="s">
        <v>338</v>
      </c>
      <c r="B156" s="120" t="s">
        <v>343</v>
      </c>
      <c r="C156" s="155">
        <v>24</v>
      </c>
      <c r="D156" s="155">
        <v>20</v>
      </c>
      <c r="E156" s="155">
        <v>20</v>
      </c>
      <c r="F156" s="155">
        <v>0</v>
      </c>
      <c r="G156" s="155">
        <v>40</v>
      </c>
      <c r="H156" s="155"/>
      <c r="I156" s="155">
        <v>0</v>
      </c>
      <c r="J156" s="155">
        <v>20</v>
      </c>
      <c r="K156" s="155">
        <v>0</v>
      </c>
      <c r="L156" s="155">
        <v>0</v>
      </c>
      <c r="M156" s="155">
        <v>0</v>
      </c>
      <c r="N156" s="155">
        <v>20</v>
      </c>
    </row>
    <row r="157" spans="1:14" x14ac:dyDescent="0.25">
      <c r="A157" s="117" t="s">
        <v>338</v>
      </c>
      <c r="B157" s="118" t="s">
        <v>344</v>
      </c>
      <c r="C157" s="154">
        <v>20</v>
      </c>
      <c r="D157" s="154">
        <v>20</v>
      </c>
      <c r="E157" s="154">
        <v>17</v>
      </c>
      <c r="F157" s="154">
        <v>0</v>
      </c>
      <c r="G157" s="154">
        <v>37</v>
      </c>
      <c r="H157" s="154"/>
      <c r="I157" s="154">
        <v>0</v>
      </c>
      <c r="J157" s="154">
        <v>19</v>
      </c>
      <c r="K157" s="154">
        <v>0</v>
      </c>
      <c r="L157" s="154">
        <v>0</v>
      </c>
      <c r="M157" s="154">
        <v>0</v>
      </c>
      <c r="N157" s="154">
        <v>19</v>
      </c>
    </row>
    <row r="158" spans="1:14" x14ac:dyDescent="0.25">
      <c r="A158" s="119" t="s">
        <v>338</v>
      </c>
      <c r="B158" s="120" t="s">
        <v>345</v>
      </c>
      <c r="C158" s="155">
        <v>24</v>
      </c>
      <c r="D158" s="155">
        <v>24</v>
      </c>
      <c r="E158" s="155">
        <v>23</v>
      </c>
      <c r="F158" s="155">
        <v>0</v>
      </c>
      <c r="G158" s="155">
        <v>47</v>
      </c>
      <c r="H158" s="155"/>
      <c r="I158" s="155">
        <v>0</v>
      </c>
      <c r="J158" s="155">
        <v>21</v>
      </c>
      <c r="K158" s="155">
        <v>0</v>
      </c>
      <c r="L158" s="155">
        <v>0</v>
      </c>
      <c r="M158" s="155">
        <v>0</v>
      </c>
      <c r="N158" s="155">
        <v>21</v>
      </c>
    </row>
    <row r="159" spans="1:14" x14ac:dyDescent="0.25">
      <c r="A159" s="117" t="s">
        <v>338</v>
      </c>
      <c r="B159" s="118" t="s">
        <v>346</v>
      </c>
      <c r="C159" s="154">
        <v>30</v>
      </c>
      <c r="D159" s="154">
        <v>29</v>
      </c>
      <c r="E159" s="154">
        <v>26</v>
      </c>
      <c r="F159" s="154">
        <v>0</v>
      </c>
      <c r="G159" s="154">
        <v>55</v>
      </c>
      <c r="H159" s="154"/>
      <c r="I159" s="154">
        <v>0</v>
      </c>
      <c r="J159" s="154">
        <v>27</v>
      </c>
      <c r="K159" s="154">
        <v>0</v>
      </c>
      <c r="L159" s="154">
        <v>0</v>
      </c>
      <c r="M159" s="154">
        <v>0</v>
      </c>
      <c r="N159" s="154">
        <v>27</v>
      </c>
    </row>
    <row r="160" spans="1:14" x14ac:dyDescent="0.25">
      <c r="A160" s="119" t="s">
        <v>338</v>
      </c>
      <c r="B160" s="120" t="s">
        <v>347</v>
      </c>
      <c r="C160" s="155">
        <v>30</v>
      </c>
      <c r="D160" s="155">
        <v>30</v>
      </c>
      <c r="E160" s="155">
        <v>24</v>
      </c>
      <c r="F160" s="155">
        <v>0</v>
      </c>
      <c r="G160" s="155">
        <v>54</v>
      </c>
      <c r="H160" s="155"/>
      <c r="I160" s="155">
        <v>0</v>
      </c>
      <c r="J160" s="155">
        <v>25</v>
      </c>
      <c r="K160" s="155">
        <v>0</v>
      </c>
      <c r="L160" s="155">
        <v>0</v>
      </c>
      <c r="M160" s="155">
        <v>0</v>
      </c>
      <c r="N160" s="155">
        <v>25</v>
      </c>
    </row>
    <row r="161" spans="1:14" x14ac:dyDescent="0.25">
      <c r="A161" s="117" t="s">
        <v>338</v>
      </c>
      <c r="B161" s="118" t="s">
        <v>348</v>
      </c>
      <c r="C161" s="154">
        <v>26</v>
      </c>
      <c r="D161" s="154">
        <v>25</v>
      </c>
      <c r="E161" s="154">
        <v>22</v>
      </c>
      <c r="F161" s="154">
        <v>0</v>
      </c>
      <c r="G161" s="154">
        <v>47</v>
      </c>
      <c r="H161" s="154"/>
      <c r="I161" s="154">
        <v>0</v>
      </c>
      <c r="J161" s="154">
        <v>0</v>
      </c>
      <c r="K161" s="154">
        <v>22</v>
      </c>
      <c r="L161" s="154">
        <v>0</v>
      </c>
      <c r="M161" s="154">
        <v>1</v>
      </c>
      <c r="N161" s="154">
        <v>23</v>
      </c>
    </row>
    <row r="162" spans="1:14" x14ac:dyDescent="0.25">
      <c r="A162" s="119" t="s">
        <v>338</v>
      </c>
      <c r="B162" s="120" t="s">
        <v>349</v>
      </c>
      <c r="C162" s="155">
        <v>32</v>
      </c>
      <c r="D162" s="155">
        <v>32</v>
      </c>
      <c r="E162" s="155">
        <v>31</v>
      </c>
      <c r="F162" s="155">
        <v>31</v>
      </c>
      <c r="G162" s="155">
        <v>94</v>
      </c>
      <c r="H162" s="155"/>
      <c r="I162" s="155">
        <v>0</v>
      </c>
      <c r="J162" s="155">
        <v>0</v>
      </c>
      <c r="K162" s="155">
        <v>23</v>
      </c>
      <c r="L162" s="155">
        <v>0</v>
      </c>
      <c r="M162" s="155">
        <v>0</v>
      </c>
      <c r="N162" s="155">
        <v>23</v>
      </c>
    </row>
    <row r="163" spans="1:14" x14ac:dyDescent="0.25">
      <c r="A163" s="117" t="s">
        <v>338</v>
      </c>
      <c r="B163" s="118" t="s">
        <v>350</v>
      </c>
      <c r="C163" s="154">
        <v>24</v>
      </c>
      <c r="D163" s="154">
        <v>24</v>
      </c>
      <c r="E163" s="154">
        <v>23</v>
      </c>
      <c r="F163" s="154">
        <v>0</v>
      </c>
      <c r="G163" s="154">
        <v>47</v>
      </c>
      <c r="H163" s="154"/>
      <c r="I163" s="154">
        <v>0</v>
      </c>
      <c r="J163" s="154">
        <v>19</v>
      </c>
      <c r="K163" s="154">
        <v>0</v>
      </c>
      <c r="L163" s="154">
        <v>0</v>
      </c>
      <c r="M163" s="154">
        <v>0</v>
      </c>
      <c r="N163" s="154">
        <v>19</v>
      </c>
    </row>
    <row r="164" spans="1:14" x14ac:dyDescent="0.25">
      <c r="A164" s="119" t="s">
        <v>351</v>
      </c>
      <c r="B164" s="120" t="s">
        <v>352</v>
      </c>
      <c r="C164" s="155">
        <v>48</v>
      </c>
      <c r="D164" s="155">
        <v>40</v>
      </c>
      <c r="E164" s="155">
        <v>36</v>
      </c>
      <c r="F164" s="155">
        <v>0</v>
      </c>
      <c r="G164" s="155">
        <v>76</v>
      </c>
      <c r="H164" s="155"/>
      <c r="I164" s="155">
        <v>0</v>
      </c>
      <c r="J164" s="155">
        <v>36</v>
      </c>
      <c r="K164" s="155">
        <v>0</v>
      </c>
      <c r="L164" s="155">
        <v>0</v>
      </c>
      <c r="M164" s="155">
        <v>0</v>
      </c>
      <c r="N164" s="155">
        <v>36</v>
      </c>
    </row>
    <row r="165" spans="1:14" x14ac:dyDescent="0.25">
      <c r="A165" s="117" t="s">
        <v>351</v>
      </c>
      <c r="B165" s="118" t="s">
        <v>353</v>
      </c>
      <c r="C165" s="154">
        <v>12</v>
      </c>
      <c r="D165" s="154">
        <v>12</v>
      </c>
      <c r="E165" s="154">
        <v>12</v>
      </c>
      <c r="F165" s="154">
        <v>0</v>
      </c>
      <c r="G165" s="154">
        <v>24</v>
      </c>
      <c r="H165" s="154"/>
      <c r="I165" s="154">
        <v>0</v>
      </c>
      <c r="J165" s="154">
        <v>0</v>
      </c>
      <c r="K165" s="154">
        <v>0</v>
      </c>
      <c r="L165" s="154">
        <v>0</v>
      </c>
      <c r="M165" s="154">
        <v>12</v>
      </c>
      <c r="N165" s="154">
        <v>12</v>
      </c>
    </row>
    <row r="166" spans="1:14" x14ac:dyDescent="0.25">
      <c r="A166" s="119" t="s">
        <v>351</v>
      </c>
      <c r="B166" s="120" t="s">
        <v>354</v>
      </c>
      <c r="C166" s="155">
        <v>36</v>
      </c>
      <c r="D166" s="155">
        <v>33</v>
      </c>
      <c r="E166" s="155">
        <v>32</v>
      </c>
      <c r="F166" s="155">
        <v>30</v>
      </c>
      <c r="G166" s="155">
        <v>95</v>
      </c>
      <c r="H166" s="155"/>
      <c r="I166" s="155">
        <v>0</v>
      </c>
      <c r="J166" s="155">
        <v>0</v>
      </c>
      <c r="K166" s="155">
        <v>21</v>
      </c>
      <c r="L166" s="155">
        <v>0</v>
      </c>
      <c r="M166" s="155">
        <v>0</v>
      </c>
      <c r="N166" s="155">
        <v>21</v>
      </c>
    </row>
    <row r="167" spans="1:14" x14ac:dyDescent="0.25">
      <c r="A167" s="117" t="s">
        <v>351</v>
      </c>
      <c r="B167" s="118" t="s">
        <v>355</v>
      </c>
      <c r="C167" s="154">
        <v>20</v>
      </c>
      <c r="D167" s="154">
        <v>20</v>
      </c>
      <c r="E167" s="154">
        <v>16</v>
      </c>
      <c r="F167" s="154">
        <v>0</v>
      </c>
      <c r="G167" s="154">
        <v>36</v>
      </c>
      <c r="H167" s="154"/>
      <c r="I167" s="154">
        <v>0</v>
      </c>
      <c r="J167" s="154">
        <v>19</v>
      </c>
      <c r="K167" s="154">
        <v>0</v>
      </c>
      <c r="L167" s="154">
        <v>0</v>
      </c>
      <c r="M167" s="154">
        <v>0</v>
      </c>
      <c r="N167" s="154">
        <v>19</v>
      </c>
    </row>
    <row r="168" spans="1:14" x14ac:dyDescent="0.25">
      <c r="A168" s="119" t="s">
        <v>351</v>
      </c>
      <c r="B168" s="120" t="s">
        <v>356</v>
      </c>
      <c r="C168" s="155">
        <v>20</v>
      </c>
      <c r="D168" s="155">
        <v>20</v>
      </c>
      <c r="E168" s="155">
        <v>20</v>
      </c>
      <c r="F168" s="155">
        <v>0</v>
      </c>
      <c r="G168" s="155">
        <v>40</v>
      </c>
      <c r="H168" s="155"/>
      <c r="I168" s="155">
        <v>0</v>
      </c>
      <c r="J168" s="155">
        <v>20</v>
      </c>
      <c r="K168" s="155">
        <v>0</v>
      </c>
      <c r="L168" s="155">
        <v>0</v>
      </c>
      <c r="M168" s="155">
        <v>0</v>
      </c>
      <c r="N168" s="155">
        <v>20</v>
      </c>
    </row>
    <row r="169" spans="1:14" x14ac:dyDescent="0.25">
      <c r="A169" s="117" t="s">
        <v>351</v>
      </c>
      <c r="B169" s="118" t="s">
        <v>357</v>
      </c>
      <c r="C169" s="154">
        <v>20</v>
      </c>
      <c r="D169" s="154">
        <v>20</v>
      </c>
      <c r="E169" s="154">
        <v>20</v>
      </c>
      <c r="F169" s="154">
        <v>0</v>
      </c>
      <c r="G169" s="154">
        <v>40</v>
      </c>
      <c r="H169" s="154"/>
      <c r="I169" s="154">
        <v>0</v>
      </c>
      <c r="J169" s="154">
        <v>0</v>
      </c>
      <c r="K169" s="154">
        <v>19</v>
      </c>
      <c r="L169" s="154">
        <v>0</v>
      </c>
      <c r="M169" s="154">
        <v>0</v>
      </c>
      <c r="N169" s="154">
        <v>19</v>
      </c>
    </row>
    <row r="170" spans="1:14" x14ac:dyDescent="0.25">
      <c r="A170" s="119" t="s">
        <v>351</v>
      </c>
      <c r="B170" s="120" t="s">
        <v>358</v>
      </c>
      <c r="C170" s="155">
        <v>20</v>
      </c>
      <c r="D170" s="155">
        <v>20</v>
      </c>
      <c r="E170" s="155">
        <v>19</v>
      </c>
      <c r="F170" s="155">
        <v>0</v>
      </c>
      <c r="G170" s="155">
        <v>39</v>
      </c>
      <c r="H170" s="155"/>
      <c r="I170" s="155">
        <v>0</v>
      </c>
      <c r="J170" s="155">
        <v>19</v>
      </c>
      <c r="K170" s="155">
        <v>0</v>
      </c>
      <c r="L170" s="155">
        <v>0</v>
      </c>
      <c r="M170" s="155">
        <v>0</v>
      </c>
      <c r="N170" s="155">
        <v>19</v>
      </c>
    </row>
    <row r="171" spans="1:14" x14ac:dyDescent="0.25">
      <c r="A171" s="117" t="s">
        <v>351</v>
      </c>
      <c r="B171" s="118" t="s">
        <v>359</v>
      </c>
      <c r="C171" s="154">
        <v>16</v>
      </c>
      <c r="D171" s="154">
        <v>16</v>
      </c>
      <c r="E171" s="154">
        <v>15</v>
      </c>
      <c r="F171" s="154">
        <v>0</v>
      </c>
      <c r="G171" s="154">
        <v>31</v>
      </c>
      <c r="H171" s="154"/>
      <c r="I171" s="154">
        <v>0</v>
      </c>
      <c r="J171" s="154">
        <v>15</v>
      </c>
      <c r="K171" s="154">
        <v>0</v>
      </c>
      <c r="L171" s="154">
        <v>0</v>
      </c>
      <c r="M171" s="154">
        <v>0</v>
      </c>
      <c r="N171" s="154">
        <v>15</v>
      </c>
    </row>
    <row r="172" spans="1:14" x14ac:dyDescent="0.25">
      <c r="A172" s="119" t="s">
        <v>351</v>
      </c>
      <c r="B172" s="120" t="s">
        <v>360</v>
      </c>
      <c r="C172" s="155">
        <v>14</v>
      </c>
      <c r="D172" s="155">
        <v>14</v>
      </c>
      <c r="E172" s="155">
        <v>12</v>
      </c>
      <c r="F172" s="155">
        <v>0</v>
      </c>
      <c r="G172" s="155">
        <v>26</v>
      </c>
      <c r="H172" s="155"/>
      <c r="I172" s="155">
        <v>0</v>
      </c>
      <c r="J172" s="155">
        <v>13</v>
      </c>
      <c r="K172" s="155">
        <v>0</v>
      </c>
      <c r="L172" s="155">
        <v>0</v>
      </c>
      <c r="M172" s="155">
        <v>0</v>
      </c>
      <c r="N172" s="155">
        <v>13</v>
      </c>
    </row>
    <row r="173" spans="1:14" x14ac:dyDescent="0.25">
      <c r="A173" s="117" t="s">
        <v>351</v>
      </c>
      <c r="B173" s="118" t="s">
        <v>361</v>
      </c>
      <c r="C173" s="154">
        <v>32</v>
      </c>
      <c r="D173" s="154">
        <v>26</v>
      </c>
      <c r="E173" s="154">
        <v>28</v>
      </c>
      <c r="F173" s="154">
        <v>0</v>
      </c>
      <c r="G173" s="154">
        <v>54</v>
      </c>
      <c r="H173" s="154"/>
      <c r="I173" s="154">
        <v>0</v>
      </c>
      <c r="J173" s="154">
        <v>0</v>
      </c>
      <c r="K173" s="154">
        <v>23</v>
      </c>
      <c r="L173" s="154">
        <v>0</v>
      </c>
      <c r="M173" s="154">
        <v>0</v>
      </c>
      <c r="N173" s="154">
        <v>23</v>
      </c>
    </row>
    <row r="174" spans="1:14" x14ac:dyDescent="0.25">
      <c r="A174" s="119" t="s">
        <v>362</v>
      </c>
      <c r="B174" s="120" t="s">
        <v>363</v>
      </c>
      <c r="C174" s="155">
        <v>14</v>
      </c>
      <c r="D174" s="155">
        <v>14</v>
      </c>
      <c r="E174" s="155">
        <v>12</v>
      </c>
      <c r="F174" s="155">
        <v>0</v>
      </c>
      <c r="G174" s="155">
        <v>26</v>
      </c>
      <c r="H174" s="155"/>
      <c r="I174" s="155">
        <v>0</v>
      </c>
      <c r="J174" s="155">
        <v>10</v>
      </c>
      <c r="K174" s="155">
        <v>0</v>
      </c>
      <c r="L174" s="155">
        <v>0</v>
      </c>
      <c r="M174" s="155">
        <v>0</v>
      </c>
      <c r="N174" s="155">
        <v>10</v>
      </c>
    </row>
    <row r="175" spans="1:14" x14ac:dyDescent="0.25">
      <c r="A175" s="117" t="s">
        <v>362</v>
      </c>
      <c r="B175" s="118" t="s">
        <v>364</v>
      </c>
      <c r="C175" s="154">
        <v>12</v>
      </c>
      <c r="D175" s="154">
        <v>12</v>
      </c>
      <c r="E175" s="154">
        <v>11</v>
      </c>
      <c r="F175" s="154">
        <v>0</v>
      </c>
      <c r="G175" s="154">
        <v>23</v>
      </c>
      <c r="H175" s="154"/>
      <c r="I175" s="154">
        <v>0</v>
      </c>
      <c r="J175" s="154">
        <v>7</v>
      </c>
      <c r="K175" s="154">
        <v>0</v>
      </c>
      <c r="L175" s="154">
        <v>0</v>
      </c>
      <c r="M175" s="154">
        <v>0</v>
      </c>
      <c r="N175" s="154">
        <v>7</v>
      </c>
    </row>
    <row r="176" spans="1:14" x14ac:dyDescent="0.25">
      <c r="A176" s="119" t="s">
        <v>362</v>
      </c>
      <c r="B176" s="120" t="s">
        <v>365</v>
      </c>
      <c r="C176" s="155">
        <v>20</v>
      </c>
      <c r="D176" s="155">
        <v>20</v>
      </c>
      <c r="E176" s="155">
        <v>19</v>
      </c>
      <c r="F176" s="155">
        <v>0</v>
      </c>
      <c r="G176" s="155">
        <v>39</v>
      </c>
      <c r="H176" s="155"/>
      <c r="I176" s="155">
        <v>0</v>
      </c>
      <c r="J176" s="155">
        <v>20</v>
      </c>
      <c r="K176" s="155">
        <v>0</v>
      </c>
      <c r="L176" s="155">
        <v>0</v>
      </c>
      <c r="M176" s="155">
        <v>0</v>
      </c>
      <c r="N176" s="155">
        <v>20</v>
      </c>
    </row>
    <row r="177" spans="1:14" x14ac:dyDescent="0.25">
      <c r="A177" s="117" t="s">
        <v>362</v>
      </c>
      <c r="B177" s="118" t="s">
        <v>366</v>
      </c>
      <c r="C177" s="154">
        <v>15</v>
      </c>
      <c r="D177" s="154">
        <v>15</v>
      </c>
      <c r="E177" s="154">
        <v>16</v>
      </c>
      <c r="F177" s="154">
        <v>0</v>
      </c>
      <c r="G177" s="154">
        <v>31</v>
      </c>
      <c r="H177" s="154"/>
      <c r="I177" s="154">
        <v>0</v>
      </c>
      <c r="J177" s="154">
        <v>15</v>
      </c>
      <c r="K177" s="154">
        <v>0</v>
      </c>
      <c r="L177" s="154">
        <v>0</v>
      </c>
      <c r="M177" s="154">
        <v>0</v>
      </c>
      <c r="N177" s="154">
        <v>15</v>
      </c>
    </row>
    <row r="178" spans="1:14" x14ac:dyDescent="0.25">
      <c r="A178" s="119" t="s">
        <v>362</v>
      </c>
      <c r="B178" s="120" t="s">
        <v>367</v>
      </c>
      <c r="C178" s="155">
        <v>20</v>
      </c>
      <c r="D178" s="155">
        <v>20</v>
      </c>
      <c r="E178" s="155">
        <v>15</v>
      </c>
      <c r="F178" s="155">
        <v>0</v>
      </c>
      <c r="G178" s="155">
        <v>35</v>
      </c>
      <c r="H178" s="155"/>
      <c r="I178" s="155">
        <v>0</v>
      </c>
      <c r="J178" s="155">
        <v>0</v>
      </c>
      <c r="K178" s="155">
        <v>17</v>
      </c>
      <c r="L178" s="155">
        <v>0</v>
      </c>
      <c r="M178" s="155">
        <v>0</v>
      </c>
      <c r="N178" s="155">
        <v>17</v>
      </c>
    </row>
    <row r="179" spans="1:14" x14ac:dyDescent="0.25">
      <c r="A179" s="117" t="s">
        <v>368</v>
      </c>
      <c r="B179" s="118" t="s">
        <v>369</v>
      </c>
      <c r="C179" s="154">
        <v>48</v>
      </c>
      <c r="D179" s="154">
        <v>24</v>
      </c>
      <c r="E179" s="154">
        <v>24</v>
      </c>
      <c r="F179" s="154">
        <v>0</v>
      </c>
      <c r="G179" s="154">
        <v>48</v>
      </c>
      <c r="H179" s="154"/>
      <c r="I179" s="154">
        <v>0</v>
      </c>
      <c r="J179" s="154">
        <v>24</v>
      </c>
      <c r="K179" s="154">
        <v>0</v>
      </c>
      <c r="L179" s="154">
        <v>0</v>
      </c>
      <c r="M179" s="154">
        <v>0</v>
      </c>
      <c r="N179" s="154">
        <v>24</v>
      </c>
    </row>
    <row r="180" spans="1:14" x14ac:dyDescent="0.25">
      <c r="A180" s="119" t="s">
        <v>368</v>
      </c>
      <c r="B180" s="120" t="s">
        <v>370</v>
      </c>
      <c r="C180" s="155">
        <v>30</v>
      </c>
      <c r="D180" s="155">
        <v>30</v>
      </c>
      <c r="E180" s="155">
        <v>40</v>
      </c>
      <c r="F180" s="155">
        <v>0</v>
      </c>
      <c r="G180" s="155">
        <v>70</v>
      </c>
      <c r="H180" s="155"/>
      <c r="I180" s="155">
        <v>0</v>
      </c>
      <c r="J180" s="155">
        <v>41</v>
      </c>
      <c r="K180" s="155">
        <v>0</v>
      </c>
      <c r="L180" s="155">
        <v>0</v>
      </c>
      <c r="M180" s="155">
        <v>0</v>
      </c>
      <c r="N180" s="155">
        <v>41</v>
      </c>
    </row>
    <row r="181" spans="1:14" x14ac:dyDescent="0.25">
      <c r="A181" s="117" t="s">
        <v>368</v>
      </c>
      <c r="B181" s="118" t="s">
        <v>371</v>
      </c>
      <c r="C181" s="154">
        <v>10</v>
      </c>
      <c r="D181" s="154">
        <v>9</v>
      </c>
      <c r="E181" s="154">
        <v>8</v>
      </c>
      <c r="F181" s="154">
        <v>0</v>
      </c>
      <c r="G181" s="154">
        <v>17</v>
      </c>
      <c r="H181" s="154"/>
      <c r="I181" s="154">
        <v>10</v>
      </c>
      <c r="J181" s="154">
        <v>0</v>
      </c>
      <c r="K181" s="154">
        <v>0</v>
      </c>
      <c r="L181" s="154">
        <v>0</v>
      </c>
      <c r="M181" s="154">
        <v>0</v>
      </c>
      <c r="N181" s="154">
        <v>10</v>
      </c>
    </row>
    <row r="182" spans="1:14" x14ac:dyDescent="0.25">
      <c r="A182" s="119" t="s">
        <v>368</v>
      </c>
      <c r="B182" s="120" t="s">
        <v>372</v>
      </c>
      <c r="C182" s="155">
        <v>20</v>
      </c>
      <c r="D182" s="155">
        <v>20</v>
      </c>
      <c r="E182" s="155">
        <v>19</v>
      </c>
      <c r="F182" s="155">
        <v>0</v>
      </c>
      <c r="G182" s="155">
        <v>39</v>
      </c>
      <c r="H182" s="155"/>
      <c r="I182" s="155">
        <v>0</v>
      </c>
      <c r="J182" s="155">
        <v>18</v>
      </c>
      <c r="K182" s="155">
        <v>0</v>
      </c>
      <c r="L182" s="155">
        <v>0</v>
      </c>
      <c r="M182" s="155">
        <v>0</v>
      </c>
      <c r="N182" s="155">
        <v>18</v>
      </c>
    </row>
    <row r="183" spans="1:14" x14ac:dyDescent="0.25">
      <c r="A183" s="117" t="s">
        <v>368</v>
      </c>
      <c r="B183" s="118" t="s">
        <v>373</v>
      </c>
      <c r="C183" s="154">
        <v>32</v>
      </c>
      <c r="D183" s="154">
        <v>32</v>
      </c>
      <c r="E183" s="154">
        <v>32</v>
      </c>
      <c r="F183" s="154">
        <v>0</v>
      </c>
      <c r="G183" s="154">
        <v>64</v>
      </c>
      <c r="H183" s="154"/>
      <c r="I183" s="154">
        <v>0</v>
      </c>
      <c r="J183" s="154">
        <v>24</v>
      </c>
      <c r="K183" s="154">
        <v>0</v>
      </c>
      <c r="L183" s="154">
        <v>0</v>
      </c>
      <c r="M183" s="154">
        <v>0</v>
      </c>
      <c r="N183" s="154">
        <v>24</v>
      </c>
    </row>
    <row r="184" spans="1:14" x14ac:dyDescent="0.25">
      <c r="A184" s="119" t="s">
        <v>368</v>
      </c>
      <c r="B184" s="120" t="s">
        <v>374</v>
      </c>
      <c r="C184" s="155">
        <v>10</v>
      </c>
      <c r="D184" s="155">
        <v>10</v>
      </c>
      <c r="E184" s="155">
        <v>9</v>
      </c>
      <c r="F184" s="155">
        <v>0</v>
      </c>
      <c r="G184" s="155">
        <v>19</v>
      </c>
      <c r="H184" s="155"/>
      <c r="I184" s="155">
        <v>0</v>
      </c>
      <c r="J184" s="155">
        <v>11</v>
      </c>
      <c r="K184" s="155">
        <v>0</v>
      </c>
      <c r="L184" s="155">
        <v>0</v>
      </c>
      <c r="M184" s="155">
        <v>0</v>
      </c>
      <c r="N184" s="155">
        <v>11</v>
      </c>
    </row>
    <row r="185" spans="1:14" x14ac:dyDescent="0.25">
      <c r="A185" s="117" t="s">
        <v>368</v>
      </c>
      <c r="B185" s="118" t="s">
        <v>564</v>
      </c>
      <c r="C185" s="154">
        <v>30</v>
      </c>
      <c r="D185" s="154">
        <v>30</v>
      </c>
      <c r="E185" s="154">
        <v>29</v>
      </c>
      <c r="F185" s="154">
        <v>0</v>
      </c>
      <c r="G185" s="154">
        <v>59</v>
      </c>
      <c r="H185" s="154"/>
      <c r="I185" s="154">
        <v>0</v>
      </c>
      <c r="J185" s="154">
        <v>0</v>
      </c>
      <c r="K185" s="154">
        <v>33</v>
      </c>
      <c r="L185" s="154">
        <v>0</v>
      </c>
      <c r="M185" s="154">
        <v>0</v>
      </c>
      <c r="N185" s="154">
        <v>33</v>
      </c>
    </row>
    <row r="186" spans="1:14" x14ac:dyDescent="0.25">
      <c r="A186" s="119" t="s">
        <v>376</v>
      </c>
      <c r="B186" s="120" t="s">
        <v>377</v>
      </c>
      <c r="C186" s="155">
        <v>18</v>
      </c>
      <c r="D186" s="155">
        <v>18</v>
      </c>
      <c r="E186" s="155">
        <v>15</v>
      </c>
      <c r="F186" s="155">
        <v>0</v>
      </c>
      <c r="G186" s="155">
        <v>33</v>
      </c>
      <c r="H186" s="155"/>
      <c r="I186" s="155">
        <v>0</v>
      </c>
      <c r="J186" s="155">
        <v>16</v>
      </c>
      <c r="K186" s="155">
        <v>0</v>
      </c>
      <c r="L186" s="155">
        <v>0</v>
      </c>
      <c r="M186" s="155">
        <v>0</v>
      </c>
      <c r="N186" s="155">
        <v>16</v>
      </c>
    </row>
    <row r="187" spans="1:14" x14ac:dyDescent="0.25">
      <c r="A187" s="117" t="s">
        <v>378</v>
      </c>
      <c r="B187" s="118" t="s">
        <v>379</v>
      </c>
      <c r="C187" s="154">
        <v>15</v>
      </c>
      <c r="D187" s="154">
        <v>15</v>
      </c>
      <c r="E187" s="154">
        <v>14</v>
      </c>
      <c r="F187" s="154">
        <v>0</v>
      </c>
      <c r="G187" s="154">
        <v>29</v>
      </c>
      <c r="H187" s="154"/>
      <c r="I187" s="154">
        <v>0</v>
      </c>
      <c r="J187" s="154">
        <v>15</v>
      </c>
      <c r="K187" s="154">
        <v>0</v>
      </c>
      <c r="L187" s="154">
        <v>0</v>
      </c>
      <c r="M187" s="154">
        <v>0</v>
      </c>
      <c r="N187" s="154">
        <v>15</v>
      </c>
    </row>
    <row r="188" spans="1:14" x14ac:dyDescent="0.25">
      <c r="A188" s="119" t="s">
        <v>378</v>
      </c>
      <c r="B188" s="120" t="s">
        <v>380</v>
      </c>
      <c r="C188" s="155">
        <v>24</v>
      </c>
      <c r="D188" s="155">
        <v>24</v>
      </c>
      <c r="E188" s="155">
        <v>23</v>
      </c>
      <c r="F188" s="155">
        <v>0</v>
      </c>
      <c r="G188" s="155">
        <v>47</v>
      </c>
      <c r="H188" s="155"/>
      <c r="I188" s="155">
        <v>0</v>
      </c>
      <c r="J188" s="155">
        <v>0</v>
      </c>
      <c r="K188" s="155">
        <v>24</v>
      </c>
      <c r="L188" s="155">
        <v>0</v>
      </c>
      <c r="M188" s="155">
        <v>0</v>
      </c>
      <c r="N188" s="155">
        <v>24</v>
      </c>
    </row>
    <row r="189" spans="1:14" x14ac:dyDescent="0.25">
      <c r="A189" s="117" t="s">
        <v>381</v>
      </c>
      <c r="B189" s="118" t="s">
        <v>382</v>
      </c>
      <c r="C189" s="154">
        <v>20</v>
      </c>
      <c r="D189" s="154">
        <v>18</v>
      </c>
      <c r="E189" s="154">
        <v>12</v>
      </c>
      <c r="F189" s="154">
        <v>0</v>
      </c>
      <c r="G189" s="154">
        <v>30</v>
      </c>
      <c r="H189" s="154"/>
      <c r="I189" s="154">
        <v>0</v>
      </c>
      <c r="J189" s="154">
        <v>14</v>
      </c>
      <c r="K189" s="154">
        <v>0</v>
      </c>
      <c r="L189" s="154">
        <v>0</v>
      </c>
      <c r="M189" s="154">
        <v>0</v>
      </c>
      <c r="N189" s="154">
        <v>14</v>
      </c>
    </row>
    <row r="190" spans="1:14" x14ac:dyDescent="0.25">
      <c r="A190" s="119" t="s">
        <v>381</v>
      </c>
      <c r="B190" s="120" t="s">
        <v>383</v>
      </c>
      <c r="C190" s="155">
        <v>14</v>
      </c>
      <c r="D190" s="155">
        <v>14</v>
      </c>
      <c r="E190" s="155">
        <v>12</v>
      </c>
      <c r="F190" s="155">
        <v>0</v>
      </c>
      <c r="G190" s="155">
        <v>26</v>
      </c>
      <c r="H190" s="155"/>
      <c r="I190" s="155">
        <v>0</v>
      </c>
      <c r="J190" s="155">
        <v>12</v>
      </c>
      <c r="K190" s="155">
        <v>0</v>
      </c>
      <c r="L190" s="155">
        <v>0</v>
      </c>
      <c r="M190" s="155">
        <v>0</v>
      </c>
      <c r="N190" s="155">
        <v>12</v>
      </c>
    </row>
    <row r="191" spans="1:14" x14ac:dyDescent="0.25">
      <c r="A191" s="117" t="s">
        <v>384</v>
      </c>
      <c r="B191" s="118" t="s">
        <v>385</v>
      </c>
      <c r="C191" s="154">
        <v>46</v>
      </c>
      <c r="D191" s="154">
        <v>42</v>
      </c>
      <c r="E191" s="154">
        <v>25</v>
      </c>
      <c r="F191" s="154">
        <v>0</v>
      </c>
      <c r="G191" s="154">
        <v>67</v>
      </c>
      <c r="H191" s="154"/>
      <c r="I191" s="154">
        <v>0</v>
      </c>
      <c r="J191" s="154">
        <v>34</v>
      </c>
      <c r="K191" s="154">
        <v>0</v>
      </c>
      <c r="L191" s="154">
        <v>0</v>
      </c>
      <c r="M191" s="154">
        <v>0</v>
      </c>
      <c r="N191" s="154">
        <v>34</v>
      </c>
    </row>
    <row r="192" spans="1:14" x14ac:dyDescent="0.25">
      <c r="A192" s="119" t="s">
        <v>386</v>
      </c>
      <c r="B192" s="120" t="s">
        <v>387</v>
      </c>
      <c r="C192" s="155">
        <v>48</v>
      </c>
      <c r="D192" s="155">
        <v>47</v>
      </c>
      <c r="E192" s="155">
        <v>40</v>
      </c>
      <c r="F192" s="155">
        <v>0</v>
      </c>
      <c r="G192" s="155">
        <v>87</v>
      </c>
      <c r="H192" s="155"/>
      <c r="I192" s="155">
        <v>0</v>
      </c>
      <c r="J192" s="155">
        <v>33</v>
      </c>
      <c r="K192" s="155">
        <v>0</v>
      </c>
      <c r="L192" s="155">
        <v>0</v>
      </c>
      <c r="M192" s="155">
        <v>0</v>
      </c>
      <c r="N192" s="155">
        <v>33</v>
      </c>
    </row>
    <row r="193" spans="1:14" x14ac:dyDescent="0.25">
      <c r="A193" s="117" t="s">
        <v>386</v>
      </c>
      <c r="B193" s="118" t="s">
        <v>388</v>
      </c>
      <c r="C193" s="154">
        <v>22</v>
      </c>
      <c r="D193" s="154">
        <v>20</v>
      </c>
      <c r="E193" s="154">
        <v>17</v>
      </c>
      <c r="F193" s="154">
        <v>0</v>
      </c>
      <c r="G193" s="154">
        <v>37</v>
      </c>
      <c r="H193" s="154"/>
      <c r="I193" s="154">
        <v>0</v>
      </c>
      <c r="J193" s="154">
        <v>20</v>
      </c>
      <c r="K193" s="154">
        <v>0</v>
      </c>
      <c r="L193" s="154">
        <v>0</v>
      </c>
      <c r="M193" s="154">
        <v>0</v>
      </c>
      <c r="N193" s="154">
        <v>20</v>
      </c>
    </row>
    <row r="194" spans="1:14" x14ac:dyDescent="0.25">
      <c r="A194" s="119" t="s">
        <v>386</v>
      </c>
      <c r="B194" s="120" t="s">
        <v>389</v>
      </c>
      <c r="C194" s="155">
        <v>40</v>
      </c>
      <c r="D194" s="155">
        <v>40</v>
      </c>
      <c r="E194" s="155">
        <v>32</v>
      </c>
      <c r="F194" s="155">
        <v>0</v>
      </c>
      <c r="G194" s="155">
        <v>72</v>
      </c>
      <c r="H194" s="155"/>
      <c r="I194" s="155">
        <v>0</v>
      </c>
      <c r="J194" s="155">
        <v>20</v>
      </c>
      <c r="K194" s="155">
        <v>0</v>
      </c>
      <c r="L194" s="155">
        <v>0</v>
      </c>
      <c r="M194" s="155">
        <v>0</v>
      </c>
      <c r="N194" s="155">
        <v>20</v>
      </c>
    </row>
    <row r="195" spans="1:14" x14ac:dyDescent="0.25">
      <c r="A195" s="117" t="s">
        <v>386</v>
      </c>
      <c r="B195" s="118" t="s">
        <v>390</v>
      </c>
      <c r="C195" s="154">
        <v>30</v>
      </c>
      <c r="D195" s="154">
        <v>30</v>
      </c>
      <c r="E195" s="154">
        <v>30</v>
      </c>
      <c r="F195" s="154">
        <v>0</v>
      </c>
      <c r="G195" s="154">
        <v>60</v>
      </c>
      <c r="H195" s="154"/>
      <c r="I195" s="154">
        <v>0</v>
      </c>
      <c r="J195" s="154">
        <v>28</v>
      </c>
      <c r="K195" s="154">
        <v>0</v>
      </c>
      <c r="L195" s="154">
        <v>0</v>
      </c>
      <c r="M195" s="154">
        <v>0</v>
      </c>
      <c r="N195" s="154">
        <v>28</v>
      </c>
    </row>
    <row r="196" spans="1:14" x14ac:dyDescent="0.25">
      <c r="A196" s="119" t="s">
        <v>386</v>
      </c>
      <c r="B196" s="120" t="s">
        <v>391</v>
      </c>
      <c r="C196" s="155">
        <v>24</v>
      </c>
      <c r="D196" s="155">
        <v>23</v>
      </c>
      <c r="E196" s="155">
        <v>23</v>
      </c>
      <c r="F196" s="155">
        <v>0</v>
      </c>
      <c r="G196" s="155">
        <v>46</v>
      </c>
      <c r="H196" s="155"/>
      <c r="I196" s="155">
        <v>0</v>
      </c>
      <c r="J196" s="155">
        <v>19</v>
      </c>
      <c r="K196" s="155">
        <v>0</v>
      </c>
      <c r="L196" s="155">
        <v>0</v>
      </c>
      <c r="M196" s="155">
        <v>0</v>
      </c>
      <c r="N196" s="155">
        <v>19</v>
      </c>
    </row>
    <row r="197" spans="1:14" x14ac:dyDescent="0.25">
      <c r="A197" s="117" t="s">
        <v>386</v>
      </c>
      <c r="B197" s="118" t="s">
        <v>392</v>
      </c>
      <c r="C197" s="154">
        <v>42</v>
      </c>
      <c r="D197" s="154">
        <v>0</v>
      </c>
      <c r="E197" s="154">
        <v>42</v>
      </c>
      <c r="F197" s="154">
        <v>0</v>
      </c>
      <c r="G197" s="154">
        <v>42</v>
      </c>
      <c r="H197" s="154"/>
      <c r="I197" s="154">
        <v>29</v>
      </c>
      <c r="J197" s="154">
        <v>0</v>
      </c>
      <c r="K197" s="154">
        <v>0</v>
      </c>
      <c r="L197" s="154">
        <v>0</v>
      </c>
      <c r="M197" s="154">
        <v>0</v>
      </c>
      <c r="N197" s="154">
        <v>29</v>
      </c>
    </row>
    <row r="198" spans="1:14" x14ac:dyDescent="0.25">
      <c r="A198" s="119" t="s">
        <v>393</v>
      </c>
      <c r="B198" s="120" t="s">
        <v>394</v>
      </c>
      <c r="C198" s="155">
        <v>12</v>
      </c>
      <c r="D198" s="155">
        <v>12</v>
      </c>
      <c r="E198" s="155">
        <v>12</v>
      </c>
      <c r="F198" s="155">
        <v>0</v>
      </c>
      <c r="G198" s="155">
        <v>24</v>
      </c>
      <c r="H198" s="155"/>
      <c r="I198" s="155">
        <v>0</v>
      </c>
      <c r="J198" s="155">
        <v>12</v>
      </c>
      <c r="K198" s="155">
        <v>0</v>
      </c>
      <c r="L198" s="155">
        <v>0</v>
      </c>
      <c r="M198" s="155">
        <v>0</v>
      </c>
      <c r="N198" s="155">
        <v>12</v>
      </c>
    </row>
    <row r="199" spans="1:14" x14ac:dyDescent="0.25">
      <c r="A199" s="117" t="s">
        <v>393</v>
      </c>
      <c r="B199" s="118" t="s">
        <v>395</v>
      </c>
      <c r="C199" s="154">
        <v>30</v>
      </c>
      <c r="D199" s="154">
        <v>22</v>
      </c>
      <c r="E199" s="154">
        <v>21</v>
      </c>
      <c r="F199" s="154">
        <v>0</v>
      </c>
      <c r="G199" s="154">
        <v>43</v>
      </c>
      <c r="H199" s="154"/>
      <c r="I199" s="154">
        <v>0</v>
      </c>
      <c r="J199" s="154">
        <v>21</v>
      </c>
      <c r="K199" s="154">
        <v>0</v>
      </c>
      <c r="L199" s="154">
        <v>0</v>
      </c>
      <c r="M199" s="154">
        <v>0</v>
      </c>
      <c r="N199" s="154">
        <v>21</v>
      </c>
    </row>
    <row r="200" spans="1:14" x14ac:dyDescent="0.25">
      <c r="A200" s="119" t="s">
        <v>393</v>
      </c>
      <c r="B200" s="120" t="s">
        <v>396</v>
      </c>
      <c r="C200" s="155">
        <v>12</v>
      </c>
      <c r="D200" s="155">
        <v>12</v>
      </c>
      <c r="E200" s="155">
        <v>12</v>
      </c>
      <c r="F200" s="155">
        <v>0</v>
      </c>
      <c r="G200" s="155">
        <v>24</v>
      </c>
      <c r="H200" s="155"/>
      <c r="I200" s="155">
        <v>0</v>
      </c>
      <c r="J200" s="155">
        <v>12</v>
      </c>
      <c r="K200" s="155">
        <v>0</v>
      </c>
      <c r="L200" s="155">
        <v>0</v>
      </c>
      <c r="M200" s="155">
        <v>0</v>
      </c>
      <c r="N200" s="155">
        <v>12</v>
      </c>
    </row>
    <row r="201" spans="1:14" x14ac:dyDescent="0.25">
      <c r="A201" s="117" t="s">
        <v>393</v>
      </c>
      <c r="B201" s="118" t="s">
        <v>397</v>
      </c>
      <c r="C201" s="154">
        <v>24</v>
      </c>
      <c r="D201" s="154">
        <v>23</v>
      </c>
      <c r="E201" s="154">
        <v>23</v>
      </c>
      <c r="F201" s="154">
        <v>0</v>
      </c>
      <c r="G201" s="154">
        <v>46</v>
      </c>
      <c r="H201" s="154"/>
      <c r="I201" s="154">
        <v>0</v>
      </c>
      <c r="J201" s="154">
        <v>0</v>
      </c>
      <c r="K201" s="154">
        <v>24</v>
      </c>
      <c r="L201" s="154">
        <v>0</v>
      </c>
      <c r="M201" s="154">
        <v>0</v>
      </c>
      <c r="N201" s="154">
        <v>24</v>
      </c>
    </row>
    <row r="202" spans="1:14" x14ac:dyDescent="0.25">
      <c r="A202" s="119" t="s">
        <v>398</v>
      </c>
      <c r="B202" s="120" t="s">
        <v>399</v>
      </c>
      <c r="C202" s="155">
        <v>40</v>
      </c>
      <c r="D202" s="155">
        <v>40</v>
      </c>
      <c r="E202" s="155">
        <v>33</v>
      </c>
      <c r="F202" s="155">
        <v>0</v>
      </c>
      <c r="G202" s="155">
        <v>73</v>
      </c>
      <c r="H202" s="155"/>
      <c r="I202" s="155">
        <v>0</v>
      </c>
      <c r="J202" s="155">
        <v>28</v>
      </c>
      <c r="K202" s="155">
        <v>0</v>
      </c>
      <c r="L202" s="155">
        <v>0</v>
      </c>
      <c r="M202" s="155">
        <v>0</v>
      </c>
      <c r="N202" s="155">
        <v>28</v>
      </c>
    </row>
    <row r="203" spans="1:14" x14ac:dyDescent="0.25">
      <c r="A203" s="117" t="s">
        <v>398</v>
      </c>
      <c r="B203" s="118" t="s">
        <v>400</v>
      </c>
      <c r="C203" s="154">
        <v>60</v>
      </c>
      <c r="D203" s="154">
        <v>60</v>
      </c>
      <c r="E203" s="154">
        <v>47</v>
      </c>
      <c r="F203" s="154">
        <v>0</v>
      </c>
      <c r="G203" s="154">
        <v>107</v>
      </c>
      <c r="H203" s="154"/>
      <c r="I203" s="154">
        <v>0</v>
      </c>
      <c r="J203" s="154">
        <v>53</v>
      </c>
      <c r="K203" s="154">
        <v>0</v>
      </c>
      <c r="L203" s="154">
        <v>0</v>
      </c>
      <c r="M203" s="154">
        <v>0</v>
      </c>
      <c r="N203" s="154">
        <v>53</v>
      </c>
    </row>
    <row r="204" spans="1:14" x14ac:dyDescent="0.25">
      <c r="A204" s="119" t="s">
        <v>398</v>
      </c>
      <c r="B204" s="120" t="s">
        <v>401</v>
      </c>
      <c r="C204" s="155">
        <v>50</v>
      </c>
      <c r="D204" s="155">
        <v>48</v>
      </c>
      <c r="E204" s="155">
        <v>37</v>
      </c>
      <c r="F204" s="155">
        <v>0</v>
      </c>
      <c r="G204" s="155">
        <v>85</v>
      </c>
      <c r="H204" s="155"/>
      <c r="I204" s="155">
        <v>0</v>
      </c>
      <c r="J204" s="155">
        <v>37</v>
      </c>
      <c r="K204" s="155">
        <v>0</v>
      </c>
      <c r="L204" s="155">
        <v>0</v>
      </c>
      <c r="M204" s="155">
        <v>0</v>
      </c>
      <c r="N204" s="155">
        <v>37</v>
      </c>
    </row>
    <row r="205" spans="1:14" x14ac:dyDescent="0.25">
      <c r="A205" s="117" t="s">
        <v>398</v>
      </c>
      <c r="B205" s="118" t="s">
        <v>402</v>
      </c>
      <c r="C205" s="154">
        <v>54</v>
      </c>
      <c r="D205" s="154">
        <v>53</v>
      </c>
      <c r="E205" s="154">
        <v>38</v>
      </c>
      <c r="F205" s="154">
        <v>0</v>
      </c>
      <c r="G205" s="154">
        <v>91</v>
      </c>
      <c r="H205" s="154"/>
      <c r="I205" s="154">
        <v>0</v>
      </c>
      <c r="J205" s="154">
        <v>48</v>
      </c>
      <c r="K205" s="154">
        <v>0</v>
      </c>
      <c r="L205" s="154">
        <v>0</v>
      </c>
      <c r="M205" s="154">
        <v>0</v>
      </c>
      <c r="N205" s="154">
        <v>48</v>
      </c>
    </row>
    <row r="206" spans="1:14" x14ac:dyDescent="0.25">
      <c r="A206" s="119" t="s">
        <v>398</v>
      </c>
      <c r="B206" s="120" t="s">
        <v>403</v>
      </c>
      <c r="C206" s="155">
        <v>50</v>
      </c>
      <c r="D206" s="155">
        <v>48</v>
      </c>
      <c r="E206" s="155">
        <v>42</v>
      </c>
      <c r="F206" s="155">
        <v>0</v>
      </c>
      <c r="G206" s="155">
        <v>90</v>
      </c>
      <c r="H206" s="155"/>
      <c r="I206" s="155">
        <v>0</v>
      </c>
      <c r="J206" s="155">
        <v>31</v>
      </c>
      <c r="K206" s="155">
        <v>0</v>
      </c>
      <c r="L206" s="155">
        <v>0</v>
      </c>
      <c r="M206" s="155">
        <v>0</v>
      </c>
      <c r="N206" s="155">
        <v>31</v>
      </c>
    </row>
    <row r="207" spans="1:14" x14ac:dyDescent="0.25">
      <c r="A207" s="117" t="s">
        <v>398</v>
      </c>
      <c r="B207" s="118" t="s">
        <v>404</v>
      </c>
      <c r="C207" s="154">
        <v>40</v>
      </c>
      <c r="D207" s="154">
        <v>40</v>
      </c>
      <c r="E207" s="154">
        <v>27</v>
      </c>
      <c r="F207" s="154">
        <v>0</v>
      </c>
      <c r="G207" s="154">
        <v>67</v>
      </c>
      <c r="H207" s="154"/>
      <c r="I207" s="154">
        <v>0</v>
      </c>
      <c r="J207" s="154">
        <v>29</v>
      </c>
      <c r="K207" s="154">
        <v>0</v>
      </c>
      <c r="L207" s="154">
        <v>0</v>
      </c>
      <c r="M207" s="154">
        <v>0</v>
      </c>
      <c r="N207" s="154">
        <v>29</v>
      </c>
    </row>
    <row r="208" spans="1:14" x14ac:dyDescent="0.25">
      <c r="A208" s="119" t="s">
        <v>398</v>
      </c>
      <c r="B208" s="120" t="s">
        <v>405</v>
      </c>
      <c r="C208" s="155">
        <v>90</v>
      </c>
      <c r="D208" s="155">
        <v>86</v>
      </c>
      <c r="E208" s="155">
        <v>73</v>
      </c>
      <c r="F208" s="155">
        <v>0</v>
      </c>
      <c r="G208" s="155">
        <v>159</v>
      </c>
      <c r="H208" s="155"/>
      <c r="I208" s="155">
        <v>0</v>
      </c>
      <c r="J208" s="155">
        <v>69</v>
      </c>
      <c r="K208" s="155">
        <v>0</v>
      </c>
      <c r="L208" s="155">
        <v>0</v>
      </c>
      <c r="M208" s="155">
        <v>0</v>
      </c>
      <c r="N208" s="155">
        <v>69</v>
      </c>
    </row>
    <row r="209" spans="1:14" x14ac:dyDescent="0.25">
      <c r="A209" s="117" t="s">
        <v>398</v>
      </c>
      <c r="B209" s="118" t="s">
        <v>406</v>
      </c>
      <c r="C209" s="154">
        <v>144</v>
      </c>
      <c r="D209" s="154">
        <v>98</v>
      </c>
      <c r="E209" s="154">
        <v>54</v>
      </c>
      <c r="F209" s="154">
        <v>36</v>
      </c>
      <c r="G209" s="154">
        <v>188</v>
      </c>
      <c r="H209" s="154"/>
      <c r="I209" s="154">
        <v>0</v>
      </c>
      <c r="J209" s="154">
        <v>63</v>
      </c>
      <c r="K209" s="154">
        <v>9</v>
      </c>
      <c r="L209" s="154">
        <v>0</v>
      </c>
      <c r="M209" s="154">
        <v>0</v>
      </c>
      <c r="N209" s="154">
        <v>72</v>
      </c>
    </row>
    <row r="210" spans="1:14" x14ac:dyDescent="0.25">
      <c r="A210" s="119" t="s">
        <v>398</v>
      </c>
      <c r="B210" s="120" t="s">
        <v>407</v>
      </c>
      <c r="C210" s="155">
        <v>20</v>
      </c>
      <c r="D210" s="155">
        <v>19</v>
      </c>
      <c r="E210" s="155">
        <v>17</v>
      </c>
      <c r="F210" s="155">
        <v>0</v>
      </c>
      <c r="G210" s="155">
        <v>36</v>
      </c>
      <c r="H210" s="155"/>
      <c r="I210" s="155">
        <v>0</v>
      </c>
      <c r="J210" s="155">
        <v>17</v>
      </c>
      <c r="K210" s="155">
        <v>0</v>
      </c>
      <c r="L210" s="155">
        <v>0</v>
      </c>
      <c r="M210" s="155">
        <v>0</v>
      </c>
      <c r="N210" s="155">
        <v>17</v>
      </c>
    </row>
    <row r="211" spans="1:14" x14ac:dyDescent="0.25">
      <c r="A211" s="117" t="s">
        <v>398</v>
      </c>
      <c r="B211" s="118" t="s">
        <v>408</v>
      </c>
      <c r="C211" s="154">
        <v>25</v>
      </c>
      <c r="D211" s="154">
        <v>25</v>
      </c>
      <c r="E211" s="154">
        <v>17</v>
      </c>
      <c r="F211" s="154">
        <v>0</v>
      </c>
      <c r="G211" s="154">
        <v>42</v>
      </c>
      <c r="H211" s="154"/>
      <c r="I211" s="154">
        <v>0</v>
      </c>
      <c r="J211" s="154">
        <v>17</v>
      </c>
      <c r="K211" s="154">
        <v>0</v>
      </c>
      <c r="L211" s="154">
        <v>0</v>
      </c>
      <c r="M211" s="154">
        <v>0</v>
      </c>
      <c r="N211" s="154">
        <v>17</v>
      </c>
    </row>
    <row r="212" spans="1:14" x14ac:dyDescent="0.25">
      <c r="A212" s="119" t="s">
        <v>409</v>
      </c>
      <c r="B212" s="120" t="s">
        <v>410</v>
      </c>
      <c r="C212" s="155">
        <v>20</v>
      </c>
      <c r="D212" s="155">
        <v>20</v>
      </c>
      <c r="E212" s="155">
        <v>17</v>
      </c>
      <c r="F212" s="155">
        <v>0</v>
      </c>
      <c r="G212" s="155">
        <v>37</v>
      </c>
      <c r="H212" s="155"/>
      <c r="I212" s="155">
        <v>0</v>
      </c>
      <c r="J212" s="155">
        <v>14</v>
      </c>
      <c r="K212" s="155">
        <v>0</v>
      </c>
      <c r="L212" s="155">
        <v>0</v>
      </c>
      <c r="M212" s="155">
        <v>0</v>
      </c>
      <c r="N212" s="155">
        <v>14</v>
      </c>
    </row>
    <row r="213" spans="1:14" x14ac:dyDescent="0.25">
      <c r="A213" s="117" t="s">
        <v>409</v>
      </c>
      <c r="B213" s="118" t="s">
        <v>411</v>
      </c>
      <c r="C213" s="154">
        <v>12</v>
      </c>
      <c r="D213" s="154">
        <v>12</v>
      </c>
      <c r="E213" s="154">
        <v>9</v>
      </c>
      <c r="F213" s="154">
        <v>0</v>
      </c>
      <c r="G213" s="154">
        <v>21</v>
      </c>
      <c r="H213" s="154"/>
      <c r="I213" s="154">
        <v>0</v>
      </c>
      <c r="J213" s="154">
        <v>8</v>
      </c>
      <c r="K213" s="154">
        <v>0</v>
      </c>
      <c r="L213" s="154">
        <v>0</v>
      </c>
      <c r="M213" s="154">
        <v>0</v>
      </c>
      <c r="N213" s="154">
        <v>8</v>
      </c>
    </row>
    <row r="214" spans="1:14" x14ac:dyDescent="0.25">
      <c r="A214" s="119" t="s">
        <v>409</v>
      </c>
      <c r="B214" s="120" t="s">
        <v>412</v>
      </c>
      <c r="C214" s="155">
        <v>20</v>
      </c>
      <c r="D214" s="155">
        <v>20</v>
      </c>
      <c r="E214" s="155">
        <v>17</v>
      </c>
      <c r="F214" s="155">
        <v>0</v>
      </c>
      <c r="G214" s="155">
        <v>37</v>
      </c>
      <c r="H214" s="155"/>
      <c r="I214" s="155">
        <v>0</v>
      </c>
      <c r="J214" s="155">
        <v>15</v>
      </c>
      <c r="K214" s="155">
        <v>0</v>
      </c>
      <c r="L214" s="155">
        <v>0</v>
      </c>
      <c r="M214" s="155">
        <v>0</v>
      </c>
      <c r="N214" s="155">
        <v>15</v>
      </c>
    </row>
    <row r="215" spans="1:14" x14ac:dyDescent="0.25">
      <c r="A215" s="117" t="s">
        <v>409</v>
      </c>
      <c r="B215" s="118" t="s">
        <v>413</v>
      </c>
      <c r="C215" s="154">
        <v>18</v>
      </c>
      <c r="D215" s="154">
        <v>18</v>
      </c>
      <c r="E215" s="154">
        <v>18</v>
      </c>
      <c r="F215" s="154">
        <v>0</v>
      </c>
      <c r="G215" s="154">
        <v>36</v>
      </c>
      <c r="H215" s="154"/>
      <c r="I215" s="154">
        <v>0</v>
      </c>
      <c r="J215" s="154">
        <v>16</v>
      </c>
      <c r="K215" s="154">
        <v>0</v>
      </c>
      <c r="L215" s="154">
        <v>0</v>
      </c>
      <c r="M215" s="154">
        <v>0</v>
      </c>
      <c r="N215" s="154">
        <v>16</v>
      </c>
    </row>
    <row r="216" spans="1:14" x14ac:dyDescent="0.25">
      <c r="A216" s="119" t="s">
        <v>409</v>
      </c>
      <c r="B216" s="120" t="s">
        <v>414</v>
      </c>
      <c r="C216" s="155">
        <v>30</v>
      </c>
      <c r="D216" s="155">
        <v>31</v>
      </c>
      <c r="E216" s="155">
        <v>25</v>
      </c>
      <c r="F216" s="155">
        <v>0</v>
      </c>
      <c r="G216" s="155">
        <v>56</v>
      </c>
      <c r="H216" s="155"/>
      <c r="I216" s="155">
        <v>0</v>
      </c>
      <c r="J216" s="155">
        <v>0</v>
      </c>
      <c r="K216" s="155">
        <v>0</v>
      </c>
      <c r="L216" s="155">
        <v>27</v>
      </c>
      <c r="M216" s="155">
        <v>0</v>
      </c>
      <c r="N216" s="155">
        <v>27</v>
      </c>
    </row>
    <row r="217" spans="1:14" x14ac:dyDescent="0.25">
      <c r="A217" s="117" t="s">
        <v>409</v>
      </c>
      <c r="B217" s="118" t="s">
        <v>415</v>
      </c>
      <c r="C217" s="154">
        <v>22</v>
      </c>
      <c r="D217" s="154">
        <v>22</v>
      </c>
      <c r="E217" s="154">
        <v>20</v>
      </c>
      <c r="F217" s="154">
        <v>0</v>
      </c>
      <c r="G217" s="154">
        <v>42</v>
      </c>
      <c r="H217" s="154"/>
      <c r="I217" s="154">
        <v>0</v>
      </c>
      <c r="J217" s="154">
        <v>13</v>
      </c>
      <c r="K217" s="154">
        <v>0</v>
      </c>
      <c r="L217" s="154">
        <v>0</v>
      </c>
      <c r="M217" s="154">
        <v>0</v>
      </c>
      <c r="N217" s="154">
        <v>13</v>
      </c>
    </row>
    <row r="218" spans="1:14" x14ac:dyDescent="0.25">
      <c r="A218" s="119" t="s">
        <v>409</v>
      </c>
      <c r="B218" s="120" t="s">
        <v>416</v>
      </c>
      <c r="C218" s="155">
        <v>34</v>
      </c>
      <c r="D218" s="155">
        <v>34</v>
      </c>
      <c r="E218" s="155">
        <v>24</v>
      </c>
      <c r="F218" s="155">
        <v>0</v>
      </c>
      <c r="G218" s="155">
        <v>58</v>
      </c>
      <c r="H218" s="155"/>
      <c r="I218" s="155">
        <v>0</v>
      </c>
      <c r="J218" s="155">
        <v>21</v>
      </c>
      <c r="K218" s="155">
        <v>0</v>
      </c>
      <c r="L218" s="155">
        <v>0</v>
      </c>
      <c r="M218" s="155">
        <v>0</v>
      </c>
      <c r="N218" s="155">
        <v>21</v>
      </c>
    </row>
    <row r="219" spans="1:14" x14ac:dyDescent="0.25">
      <c r="A219" s="117" t="s">
        <v>409</v>
      </c>
      <c r="B219" s="118" t="s">
        <v>417</v>
      </c>
      <c r="C219" s="154">
        <v>14</v>
      </c>
      <c r="D219" s="154">
        <v>14</v>
      </c>
      <c r="E219" s="154">
        <v>12</v>
      </c>
      <c r="F219" s="154">
        <v>0</v>
      </c>
      <c r="G219" s="154">
        <v>26</v>
      </c>
      <c r="H219" s="154"/>
      <c r="I219" s="154">
        <v>0</v>
      </c>
      <c r="J219" s="154">
        <v>12</v>
      </c>
      <c r="K219" s="154">
        <v>0</v>
      </c>
      <c r="L219" s="154">
        <v>0</v>
      </c>
      <c r="M219" s="154">
        <v>0</v>
      </c>
      <c r="N219" s="154">
        <v>12</v>
      </c>
    </row>
    <row r="220" spans="1:14" x14ac:dyDescent="0.25">
      <c r="A220" s="119" t="s">
        <v>409</v>
      </c>
      <c r="B220" s="120" t="s">
        <v>418</v>
      </c>
      <c r="C220" s="155">
        <v>32</v>
      </c>
      <c r="D220" s="155">
        <v>28</v>
      </c>
      <c r="E220" s="155">
        <v>27</v>
      </c>
      <c r="F220" s="155">
        <v>0</v>
      </c>
      <c r="G220" s="155">
        <v>55</v>
      </c>
      <c r="H220" s="155"/>
      <c r="I220" s="155">
        <v>0</v>
      </c>
      <c r="J220" s="155">
        <v>18</v>
      </c>
      <c r="K220" s="155">
        <v>0</v>
      </c>
      <c r="L220" s="155">
        <v>0</v>
      </c>
      <c r="M220" s="155">
        <v>0</v>
      </c>
      <c r="N220" s="155">
        <v>18</v>
      </c>
    </row>
    <row r="221" spans="1:14" x14ac:dyDescent="0.25">
      <c r="A221" s="117" t="s">
        <v>409</v>
      </c>
      <c r="B221" s="118" t="s">
        <v>419</v>
      </c>
      <c r="C221" s="154">
        <v>18</v>
      </c>
      <c r="D221" s="154">
        <v>17</v>
      </c>
      <c r="E221" s="154">
        <v>17</v>
      </c>
      <c r="F221" s="154">
        <v>0</v>
      </c>
      <c r="G221" s="154">
        <v>34</v>
      </c>
      <c r="H221" s="154"/>
      <c r="I221" s="154">
        <v>0</v>
      </c>
      <c r="J221" s="154">
        <v>18</v>
      </c>
      <c r="K221" s="154">
        <v>0</v>
      </c>
      <c r="L221" s="154">
        <v>0</v>
      </c>
      <c r="M221" s="154">
        <v>0</v>
      </c>
      <c r="N221" s="154">
        <v>18</v>
      </c>
    </row>
    <row r="222" spans="1:14" x14ac:dyDescent="0.25">
      <c r="A222" s="119" t="s">
        <v>409</v>
      </c>
      <c r="B222" s="120" t="s">
        <v>420</v>
      </c>
      <c r="C222" s="155">
        <v>35</v>
      </c>
      <c r="D222" s="155">
        <v>36</v>
      </c>
      <c r="E222" s="155">
        <v>33</v>
      </c>
      <c r="F222" s="155">
        <v>0</v>
      </c>
      <c r="G222" s="155">
        <v>69</v>
      </c>
      <c r="H222" s="155"/>
      <c r="I222" s="155">
        <v>7</v>
      </c>
      <c r="J222" s="155">
        <v>0</v>
      </c>
      <c r="K222" s="155">
        <v>30</v>
      </c>
      <c r="L222" s="155">
        <v>0</v>
      </c>
      <c r="M222" s="155">
        <v>0</v>
      </c>
      <c r="N222" s="155">
        <v>37</v>
      </c>
    </row>
    <row r="223" spans="1:14" x14ac:dyDescent="0.25">
      <c r="A223" s="117" t="s">
        <v>409</v>
      </c>
      <c r="B223" s="118" t="s">
        <v>421</v>
      </c>
      <c r="C223" s="154">
        <v>24</v>
      </c>
      <c r="D223" s="154">
        <v>24</v>
      </c>
      <c r="E223" s="154">
        <v>18</v>
      </c>
      <c r="F223" s="154">
        <v>0</v>
      </c>
      <c r="G223" s="154">
        <v>42</v>
      </c>
      <c r="H223" s="154"/>
      <c r="I223" s="154">
        <v>0</v>
      </c>
      <c r="J223" s="154">
        <v>24</v>
      </c>
      <c r="K223" s="154">
        <v>0</v>
      </c>
      <c r="L223" s="154">
        <v>0</v>
      </c>
      <c r="M223" s="154">
        <v>0</v>
      </c>
      <c r="N223" s="154">
        <v>24</v>
      </c>
    </row>
    <row r="224" spans="1:14" x14ac:dyDescent="0.25">
      <c r="A224" s="119" t="s">
        <v>409</v>
      </c>
      <c r="B224" s="120" t="s">
        <v>422</v>
      </c>
      <c r="C224" s="155">
        <v>30</v>
      </c>
      <c r="D224" s="155">
        <v>30</v>
      </c>
      <c r="E224" s="155">
        <v>19</v>
      </c>
      <c r="F224" s="155">
        <v>0</v>
      </c>
      <c r="G224" s="155">
        <v>49</v>
      </c>
      <c r="H224" s="155"/>
      <c r="I224" s="155">
        <v>0</v>
      </c>
      <c r="J224" s="155">
        <v>28</v>
      </c>
      <c r="K224" s="155">
        <v>0</v>
      </c>
      <c r="L224" s="155">
        <v>0</v>
      </c>
      <c r="M224" s="155">
        <v>0</v>
      </c>
      <c r="N224" s="155">
        <v>28</v>
      </c>
    </row>
    <row r="225" spans="1:14" x14ac:dyDescent="0.25">
      <c r="A225" s="117" t="s">
        <v>423</v>
      </c>
      <c r="B225" s="118" t="s">
        <v>424</v>
      </c>
      <c r="C225" s="154">
        <v>24</v>
      </c>
      <c r="D225" s="154">
        <v>24</v>
      </c>
      <c r="E225" s="154">
        <v>21</v>
      </c>
      <c r="F225" s="154">
        <v>0</v>
      </c>
      <c r="G225" s="154">
        <v>45</v>
      </c>
      <c r="H225" s="154"/>
      <c r="I225" s="154">
        <v>0</v>
      </c>
      <c r="J225" s="154">
        <v>23</v>
      </c>
      <c r="K225" s="154">
        <v>0</v>
      </c>
      <c r="L225" s="154">
        <v>0</v>
      </c>
      <c r="M225" s="154">
        <v>0</v>
      </c>
      <c r="N225" s="154">
        <v>23</v>
      </c>
    </row>
    <row r="226" spans="1:14" x14ac:dyDescent="0.25">
      <c r="A226" s="119" t="s">
        <v>425</v>
      </c>
      <c r="B226" s="120" t="s">
        <v>426</v>
      </c>
      <c r="C226" s="155">
        <v>20</v>
      </c>
      <c r="D226" s="155">
        <v>20</v>
      </c>
      <c r="E226" s="155">
        <v>20</v>
      </c>
      <c r="F226" s="155">
        <v>0</v>
      </c>
      <c r="G226" s="155">
        <v>40</v>
      </c>
      <c r="H226" s="155"/>
      <c r="I226" s="155">
        <v>19</v>
      </c>
      <c r="J226" s="155">
        <v>0</v>
      </c>
      <c r="K226" s="155">
        <v>0</v>
      </c>
      <c r="L226" s="155">
        <v>0</v>
      </c>
      <c r="M226" s="155">
        <v>0</v>
      </c>
      <c r="N226" s="155">
        <v>19</v>
      </c>
    </row>
    <row r="227" spans="1:14" x14ac:dyDescent="0.25">
      <c r="A227" s="117" t="s">
        <v>425</v>
      </c>
      <c r="B227" s="118" t="s">
        <v>427</v>
      </c>
      <c r="C227" s="154">
        <v>23</v>
      </c>
      <c r="D227" s="154">
        <v>21</v>
      </c>
      <c r="E227" s="154">
        <v>21</v>
      </c>
      <c r="F227" s="154">
        <v>0</v>
      </c>
      <c r="G227" s="154">
        <v>42</v>
      </c>
      <c r="H227" s="154"/>
      <c r="I227" s="154">
        <v>0</v>
      </c>
      <c r="J227" s="154">
        <v>16</v>
      </c>
      <c r="K227" s="154">
        <v>0</v>
      </c>
      <c r="L227" s="154">
        <v>0</v>
      </c>
      <c r="M227" s="154">
        <v>0</v>
      </c>
      <c r="N227" s="154">
        <v>16</v>
      </c>
    </row>
    <row r="228" spans="1:14" x14ac:dyDescent="0.25">
      <c r="A228" s="119" t="s">
        <v>425</v>
      </c>
      <c r="B228" s="120" t="s">
        <v>428</v>
      </c>
      <c r="C228" s="155">
        <v>24</v>
      </c>
      <c r="D228" s="155">
        <v>24</v>
      </c>
      <c r="E228" s="155">
        <v>22</v>
      </c>
      <c r="F228" s="155">
        <v>0</v>
      </c>
      <c r="G228" s="155">
        <v>46</v>
      </c>
      <c r="H228" s="155"/>
      <c r="I228" s="155">
        <v>0</v>
      </c>
      <c r="J228" s="155">
        <v>22</v>
      </c>
      <c r="K228" s="155">
        <v>0</v>
      </c>
      <c r="L228" s="155">
        <v>0</v>
      </c>
      <c r="M228" s="155">
        <v>0</v>
      </c>
      <c r="N228" s="155">
        <v>22</v>
      </c>
    </row>
    <row r="229" spans="1:14" x14ac:dyDescent="0.25">
      <c r="A229" s="117" t="s">
        <v>425</v>
      </c>
      <c r="B229" s="118" t="s">
        <v>429</v>
      </c>
      <c r="C229" s="154">
        <v>20</v>
      </c>
      <c r="D229" s="154">
        <v>19</v>
      </c>
      <c r="E229" s="154">
        <v>14</v>
      </c>
      <c r="F229" s="154">
        <v>0</v>
      </c>
      <c r="G229" s="154">
        <v>33</v>
      </c>
      <c r="H229" s="154"/>
      <c r="I229" s="154">
        <v>0</v>
      </c>
      <c r="J229" s="154">
        <v>13</v>
      </c>
      <c r="K229" s="154">
        <v>0</v>
      </c>
      <c r="L229" s="154">
        <v>0</v>
      </c>
      <c r="M229" s="154">
        <v>0</v>
      </c>
      <c r="N229" s="154">
        <v>13</v>
      </c>
    </row>
    <row r="230" spans="1:14" x14ac:dyDescent="0.25">
      <c r="A230" s="119" t="s">
        <v>425</v>
      </c>
      <c r="B230" s="120" t="s">
        <v>430</v>
      </c>
      <c r="C230" s="155">
        <v>15</v>
      </c>
      <c r="D230" s="155">
        <v>15</v>
      </c>
      <c r="E230" s="155">
        <v>13</v>
      </c>
      <c r="F230" s="155">
        <v>0</v>
      </c>
      <c r="G230" s="155">
        <v>28</v>
      </c>
      <c r="H230" s="155"/>
      <c r="I230" s="155">
        <v>0</v>
      </c>
      <c r="J230" s="155">
        <v>13</v>
      </c>
      <c r="K230" s="155">
        <v>0</v>
      </c>
      <c r="L230" s="155">
        <v>0</v>
      </c>
      <c r="M230" s="155">
        <v>0</v>
      </c>
      <c r="N230" s="155">
        <v>13</v>
      </c>
    </row>
    <row r="231" spans="1:14" x14ac:dyDescent="0.25">
      <c r="A231" s="117" t="s">
        <v>425</v>
      </c>
      <c r="B231" s="118" t="s">
        <v>431</v>
      </c>
      <c r="C231" s="154">
        <v>32</v>
      </c>
      <c r="D231" s="154">
        <v>32</v>
      </c>
      <c r="E231" s="154">
        <v>32</v>
      </c>
      <c r="F231" s="154">
        <v>0</v>
      </c>
      <c r="G231" s="154">
        <v>64</v>
      </c>
      <c r="H231" s="154"/>
      <c r="I231" s="154">
        <v>0</v>
      </c>
      <c r="J231" s="154">
        <v>0</v>
      </c>
      <c r="K231" s="154">
        <v>31</v>
      </c>
      <c r="L231" s="154">
        <v>0</v>
      </c>
      <c r="M231" s="154">
        <v>0</v>
      </c>
      <c r="N231" s="154">
        <v>31</v>
      </c>
    </row>
    <row r="232" spans="1:14" x14ac:dyDescent="0.25">
      <c r="A232" s="119" t="s">
        <v>425</v>
      </c>
      <c r="B232" s="120" t="s">
        <v>432</v>
      </c>
      <c r="C232" s="155">
        <v>25</v>
      </c>
      <c r="D232" s="155">
        <v>25</v>
      </c>
      <c r="E232" s="155">
        <v>17</v>
      </c>
      <c r="F232" s="155">
        <v>0</v>
      </c>
      <c r="G232" s="155">
        <v>42</v>
      </c>
      <c r="H232" s="155"/>
      <c r="I232" s="155">
        <v>0</v>
      </c>
      <c r="J232" s="155">
        <v>18</v>
      </c>
      <c r="K232" s="155">
        <v>0</v>
      </c>
      <c r="L232" s="155">
        <v>0</v>
      </c>
      <c r="M232" s="155">
        <v>0</v>
      </c>
      <c r="N232" s="155">
        <v>18</v>
      </c>
    </row>
    <row r="233" spans="1:14" x14ac:dyDescent="0.25">
      <c r="A233" s="117" t="s">
        <v>425</v>
      </c>
      <c r="B233" s="118" t="s">
        <v>433</v>
      </c>
      <c r="C233" s="154">
        <v>24</v>
      </c>
      <c r="D233" s="154">
        <v>25</v>
      </c>
      <c r="E233" s="154">
        <v>23</v>
      </c>
      <c r="F233" s="154">
        <v>0</v>
      </c>
      <c r="G233" s="154">
        <v>48</v>
      </c>
      <c r="H233" s="154"/>
      <c r="I233" s="154">
        <v>0</v>
      </c>
      <c r="J233" s="154">
        <v>17</v>
      </c>
      <c r="K233" s="154">
        <v>0</v>
      </c>
      <c r="L233" s="154">
        <v>0</v>
      </c>
      <c r="M233" s="154">
        <v>0</v>
      </c>
      <c r="N233" s="154">
        <v>17</v>
      </c>
    </row>
    <row r="234" spans="1:14" x14ac:dyDescent="0.25">
      <c r="A234" s="119" t="s">
        <v>425</v>
      </c>
      <c r="B234" s="120" t="s">
        <v>434</v>
      </c>
      <c r="C234" s="155">
        <v>35</v>
      </c>
      <c r="D234" s="155">
        <v>33</v>
      </c>
      <c r="E234" s="155">
        <v>21</v>
      </c>
      <c r="F234" s="155">
        <v>0</v>
      </c>
      <c r="G234" s="155">
        <v>54</v>
      </c>
      <c r="H234" s="155"/>
      <c r="I234" s="155">
        <v>0</v>
      </c>
      <c r="J234" s="155">
        <v>20</v>
      </c>
      <c r="K234" s="155">
        <v>0</v>
      </c>
      <c r="L234" s="155">
        <v>0</v>
      </c>
      <c r="M234" s="155">
        <v>0</v>
      </c>
      <c r="N234" s="155">
        <v>20</v>
      </c>
    </row>
    <row r="235" spans="1:14" x14ac:dyDescent="0.25">
      <c r="A235" s="117" t="s">
        <v>425</v>
      </c>
      <c r="B235" s="118" t="s">
        <v>435</v>
      </c>
      <c r="C235" s="154">
        <v>24</v>
      </c>
      <c r="D235" s="154">
        <v>23</v>
      </c>
      <c r="E235" s="154">
        <v>20</v>
      </c>
      <c r="F235" s="154">
        <v>0</v>
      </c>
      <c r="G235" s="154">
        <v>43</v>
      </c>
      <c r="H235" s="154"/>
      <c r="I235" s="154">
        <v>0</v>
      </c>
      <c r="J235" s="154">
        <v>19</v>
      </c>
      <c r="K235" s="154">
        <v>0</v>
      </c>
      <c r="L235" s="154">
        <v>0</v>
      </c>
      <c r="M235" s="154">
        <v>0</v>
      </c>
      <c r="N235" s="154">
        <v>19</v>
      </c>
    </row>
    <row r="236" spans="1:14" x14ac:dyDescent="0.25">
      <c r="A236" s="119" t="s">
        <v>425</v>
      </c>
      <c r="B236" s="120" t="s">
        <v>436</v>
      </c>
      <c r="C236" s="155">
        <v>42</v>
      </c>
      <c r="D236" s="155">
        <v>41</v>
      </c>
      <c r="E236" s="155">
        <v>34</v>
      </c>
      <c r="F236" s="155">
        <v>0</v>
      </c>
      <c r="G236" s="155">
        <v>75</v>
      </c>
      <c r="H236" s="155"/>
      <c r="I236" s="155">
        <v>0</v>
      </c>
      <c r="J236" s="155">
        <v>34</v>
      </c>
      <c r="K236" s="155">
        <v>0</v>
      </c>
      <c r="L236" s="155">
        <v>0</v>
      </c>
      <c r="M236" s="155">
        <v>0</v>
      </c>
      <c r="N236" s="155">
        <v>34</v>
      </c>
    </row>
    <row r="237" spans="1:14" x14ac:dyDescent="0.25">
      <c r="A237" s="117" t="s">
        <v>425</v>
      </c>
      <c r="B237" s="118" t="s">
        <v>437</v>
      </c>
      <c r="C237" s="154">
        <v>24</v>
      </c>
      <c r="D237" s="154">
        <v>23</v>
      </c>
      <c r="E237" s="154">
        <v>22</v>
      </c>
      <c r="F237" s="154">
        <v>0</v>
      </c>
      <c r="G237" s="154">
        <v>45</v>
      </c>
      <c r="H237" s="154"/>
      <c r="I237" s="154">
        <v>0</v>
      </c>
      <c r="J237" s="154">
        <v>0</v>
      </c>
      <c r="K237" s="154">
        <v>22</v>
      </c>
      <c r="L237" s="154">
        <v>0</v>
      </c>
      <c r="M237" s="154">
        <v>0</v>
      </c>
      <c r="N237" s="154">
        <v>22</v>
      </c>
    </row>
    <row r="238" spans="1:14" x14ac:dyDescent="0.25">
      <c r="A238" s="119" t="s">
        <v>438</v>
      </c>
      <c r="B238" s="120" t="s">
        <v>439</v>
      </c>
      <c r="C238" s="155">
        <v>12</v>
      </c>
      <c r="D238" s="155">
        <v>12</v>
      </c>
      <c r="E238" s="155">
        <v>12</v>
      </c>
      <c r="F238" s="155">
        <v>0</v>
      </c>
      <c r="G238" s="155">
        <v>24</v>
      </c>
      <c r="H238" s="155"/>
      <c r="I238" s="155">
        <v>0</v>
      </c>
      <c r="J238" s="155">
        <v>12</v>
      </c>
      <c r="K238" s="155">
        <v>0</v>
      </c>
      <c r="L238" s="155">
        <v>0</v>
      </c>
      <c r="M238" s="155">
        <v>0</v>
      </c>
      <c r="N238" s="155">
        <v>12</v>
      </c>
    </row>
    <row r="239" spans="1:14" x14ac:dyDescent="0.25">
      <c r="A239" s="117" t="s">
        <v>438</v>
      </c>
      <c r="B239" s="118" t="s">
        <v>440</v>
      </c>
      <c r="C239" s="154">
        <v>14</v>
      </c>
      <c r="D239" s="154">
        <v>14</v>
      </c>
      <c r="E239" s="154">
        <v>13</v>
      </c>
      <c r="F239" s="154">
        <v>0</v>
      </c>
      <c r="G239" s="154">
        <v>27</v>
      </c>
      <c r="H239" s="154"/>
      <c r="I239" s="154">
        <v>0</v>
      </c>
      <c r="J239" s="154">
        <v>14</v>
      </c>
      <c r="K239" s="154">
        <v>0</v>
      </c>
      <c r="L239" s="154">
        <v>0</v>
      </c>
      <c r="M239" s="154">
        <v>0</v>
      </c>
      <c r="N239" s="154">
        <v>14</v>
      </c>
    </row>
    <row r="240" spans="1:14" x14ac:dyDescent="0.25">
      <c r="A240" s="119" t="s">
        <v>438</v>
      </c>
      <c r="B240" s="120" t="s">
        <v>441</v>
      </c>
      <c r="C240" s="155">
        <v>46</v>
      </c>
      <c r="D240" s="155">
        <v>46</v>
      </c>
      <c r="E240" s="155">
        <v>46</v>
      </c>
      <c r="F240" s="155">
        <v>0</v>
      </c>
      <c r="G240" s="155">
        <v>92</v>
      </c>
      <c r="H240" s="155"/>
      <c r="I240" s="155">
        <v>0</v>
      </c>
      <c r="J240" s="155">
        <v>0</v>
      </c>
      <c r="K240" s="155">
        <v>46</v>
      </c>
      <c r="L240" s="155">
        <v>0</v>
      </c>
      <c r="M240" s="155">
        <v>0</v>
      </c>
      <c r="N240" s="155">
        <v>46</v>
      </c>
    </row>
    <row r="241" spans="1:14" x14ac:dyDescent="0.25">
      <c r="A241" s="117" t="s">
        <v>442</v>
      </c>
      <c r="B241" s="118" t="s">
        <v>443</v>
      </c>
      <c r="C241" s="154">
        <v>20</v>
      </c>
      <c r="D241" s="154">
        <v>20</v>
      </c>
      <c r="E241" s="154">
        <v>24</v>
      </c>
      <c r="F241" s="154">
        <v>0</v>
      </c>
      <c r="G241" s="154">
        <v>44</v>
      </c>
      <c r="H241" s="154"/>
      <c r="I241" s="154">
        <v>0</v>
      </c>
      <c r="J241" s="154">
        <v>25</v>
      </c>
      <c r="K241" s="154">
        <v>0</v>
      </c>
      <c r="L241" s="154">
        <v>0</v>
      </c>
      <c r="M241" s="154">
        <v>0</v>
      </c>
      <c r="N241" s="154">
        <v>25</v>
      </c>
    </row>
    <row r="242" spans="1:14" x14ac:dyDescent="0.25">
      <c r="A242" s="119" t="s">
        <v>442</v>
      </c>
      <c r="B242" s="120" t="s">
        <v>444</v>
      </c>
      <c r="C242" s="155">
        <v>18</v>
      </c>
      <c r="D242" s="155">
        <v>18</v>
      </c>
      <c r="E242" s="155">
        <v>16</v>
      </c>
      <c r="F242" s="155">
        <v>0</v>
      </c>
      <c r="G242" s="155">
        <v>34</v>
      </c>
      <c r="H242" s="155"/>
      <c r="I242" s="155">
        <v>0</v>
      </c>
      <c r="J242" s="155">
        <v>0</v>
      </c>
      <c r="K242" s="155">
        <v>0</v>
      </c>
      <c r="L242" s="155">
        <v>18</v>
      </c>
      <c r="M242" s="155">
        <v>0</v>
      </c>
      <c r="N242" s="155">
        <v>18</v>
      </c>
    </row>
    <row r="243" spans="1:14" x14ac:dyDescent="0.25">
      <c r="A243" s="117" t="s">
        <v>442</v>
      </c>
      <c r="B243" s="118" t="s">
        <v>445</v>
      </c>
      <c r="C243" s="154">
        <v>42</v>
      </c>
      <c r="D243" s="154">
        <v>42</v>
      </c>
      <c r="E243" s="154">
        <v>39</v>
      </c>
      <c r="F243" s="154">
        <v>40</v>
      </c>
      <c r="G243" s="154">
        <v>121</v>
      </c>
      <c r="H243" s="154"/>
      <c r="I243" s="154">
        <v>0</v>
      </c>
      <c r="J243" s="154">
        <v>0</v>
      </c>
      <c r="K243" s="154">
        <v>32</v>
      </c>
      <c r="L243" s="154">
        <v>0</v>
      </c>
      <c r="M243" s="154">
        <v>0</v>
      </c>
      <c r="N243" s="154">
        <v>32</v>
      </c>
    </row>
    <row r="244" spans="1:14" x14ac:dyDescent="0.25">
      <c r="A244" s="119" t="s">
        <v>442</v>
      </c>
      <c r="B244" s="120" t="s">
        <v>446</v>
      </c>
      <c r="C244" s="155">
        <v>32</v>
      </c>
      <c r="D244" s="155">
        <v>32</v>
      </c>
      <c r="E244" s="155">
        <v>30</v>
      </c>
      <c r="F244" s="155">
        <v>0</v>
      </c>
      <c r="G244" s="155">
        <v>62</v>
      </c>
      <c r="H244" s="155"/>
      <c r="I244" s="155">
        <v>0</v>
      </c>
      <c r="J244" s="155">
        <v>0</v>
      </c>
      <c r="K244" s="155">
        <v>32</v>
      </c>
      <c r="L244" s="155">
        <v>0</v>
      </c>
      <c r="M244" s="155">
        <v>0</v>
      </c>
      <c r="N244" s="155">
        <v>32</v>
      </c>
    </row>
    <row r="245" spans="1:14" x14ac:dyDescent="0.25">
      <c r="A245" s="117" t="s">
        <v>442</v>
      </c>
      <c r="B245" s="118" t="s">
        <v>447</v>
      </c>
      <c r="C245" s="154">
        <v>21</v>
      </c>
      <c r="D245" s="154">
        <v>20</v>
      </c>
      <c r="E245" s="154">
        <v>21</v>
      </c>
      <c r="F245" s="154">
        <v>0</v>
      </c>
      <c r="G245" s="154">
        <v>41</v>
      </c>
      <c r="H245" s="154"/>
      <c r="I245" s="154">
        <v>0</v>
      </c>
      <c r="J245" s="154">
        <v>0</v>
      </c>
      <c r="K245" s="154">
        <v>0</v>
      </c>
      <c r="L245" s="154">
        <v>19</v>
      </c>
      <c r="M245" s="154">
        <v>0</v>
      </c>
      <c r="N245" s="154">
        <v>19</v>
      </c>
    </row>
    <row r="246" spans="1:14" x14ac:dyDescent="0.25">
      <c r="A246" s="119" t="s">
        <v>448</v>
      </c>
      <c r="B246" s="120" t="s">
        <v>449</v>
      </c>
      <c r="C246" s="155">
        <v>36</v>
      </c>
      <c r="D246" s="155">
        <v>34</v>
      </c>
      <c r="E246" s="155">
        <v>28</v>
      </c>
      <c r="F246" s="155">
        <v>0</v>
      </c>
      <c r="G246" s="155">
        <v>62</v>
      </c>
      <c r="H246" s="155"/>
      <c r="I246" s="155">
        <v>0</v>
      </c>
      <c r="J246" s="155">
        <v>24</v>
      </c>
      <c r="K246" s="155">
        <v>0</v>
      </c>
      <c r="L246" s="155">
        <v>0</v>
      </c>
      <c r="M246" s="155">
        <v>0</v>
      </c>
      <c r="N246" s="155">
        <v>24</v>
      </c>
    </row>
    <row r="247" spans="1:14" x14ac:dyDescent="0.25">
      <c r="A247" s="117" t="s">
        <v>448</v>
      </c>
      <c r="B247" s="118" t="s">
        <v>450</v>
      </c>
      <c r="C247" s="154">
        <v>28</v>
      </c>
      <c r="D247" s="154">
        <v>23</v>
      </c>
      <c r="E247" s="154">
        <v>16</v>
      </c>
      <c r="F247" s="154">
        <v>10</v>
      </c>
      <c r="G247" s="154">
        <v>49</v>
      </c>
      <c r="H247" s="154"/>
      <c r="I247" s="154">
        <v>0</v>
      </c>
      <c r="J247" s="154">
        <v>19</v>
      </c>
      <c r="K247" s="154">
        <v>0</v>
      </c>
      <c r="L247" s="154">
        <v>0</v>
      </c>
      <c r="M247" s="154">
        <v>0</v>
      </c>
      <c r="N247" s="154">
        <v>19</v>
      </c>
    </row>
    <row r="248" spans="1:14" x14ac:dyDescent="0.25">
      <c r="A248" s="119" t="s">
        <v>448</v>
      </c>
      <c r="B248" s="120" t="s">
        <v>451</v>
      </c>
      <c r="C248" s="155">
        <v>24</v>
      </c>
      <c r="D248" s="155">
        <v>24</v>
      </c>
      <c r="E248" s="155">
        <v>14</v>
      </c>
      <c r="F248" s="155">
        <v>0</v>
      </c>
      <c r="G248" s="155">
        <v>38</v>
      </c>
      <c r="H248" s="155"/>
      <c r="I248" s="155">
        <v>0</v>
      </c>
      <c r="J248" s="155">
        <v>20</v>
      </c>
      <c r="K248" s="155">
        <v>0</v>
      </c>
      <c r="L248" s="155">
        <v>0</v>
      </c>
      <c r="M248" s="155">
        <v>0</v>
      </c>
      <c r="N248" s="155">
        <v>20</v>
      </c>
    </row>
    <row r="249" spans="1:14" x14ac:dyDescent="0.25">
      <c r="A249" s="117" t="s">
        <v>448</v>
      </c>
      <c r="B249" s="118" t="s">
        <v>452</v>
      </c>
      <c r="C249" s="154">
        <v>32</v>
      </c>
      <c r="D249" s="154">
        <v>32</v>
      </c>
      <c r="E249" s="154">
        <v>24</v>
      </c>
      <c r="F249" s="154">
        <v>0</v>
      </c>
      <c r="G249" s="154">
        <v>56</v>
      </c>
      <c r="H249" s="154"/>
      <c r="I249" s="154">
        <v>0</v>
      </c>
      <c r="J249" s="154">
        <v>24</v>
      </c>
      <c r="K249" s="154">
        <v>0</v>
      </c>
      <c r="L249" s="154">
        <v>0</v>
      </c>
      <c r="M249" s="154">
        <v>0</v>
      </c>
      <c r="N249" s="154">
        <v>24</v>
      </c>
    </row>
    <row r="250" spans="1:14" x14ac:dyDescent="0.25">
      <c r="A250" s="119" t="s">
        <v>448</v>
      </c>
      <c r="B250" s="120" t="s">
        <v>453</v>
      </c>
      <c r="C250" s="155">
        <v>25</v>
      </c>
      <c r="D250" s="155">
        <v>24</v>
      </c>
      <c r="E250" s="155">
        <v>18</v>
      </c>
      <c r="F250" s="155">
        <v>0</v>
      </c>
      <c r="G250" s="155">
        <v>42</v>
      </c>
      <c r="H250" s="155"/>
      <c r="I250" s="155">
        <v>0</v>
      </c>
      <c r="J250" s="155">
        <v>20</v>
      </c>
      <c r="K250" s="155">
        <v>0</v>
      </c>
      <c r="L250" s="155">
        <v>0</v>
      </c>
      <c r="M250" s="155">
        <v>0</v>
      </c>
      <c r="N250" s="155">
        <v>20</v>
      </c>
    </row>
    <row r="251" spans="1:14" x14ac:dyDescent="0.25">
      <c r="A251" s="117" t="s">
        <v>448</v>
      </c>
      <c r="B251" s="118" t="s">
        <v>454</v>
      </c>
      <c r="C251" s="154">
        <v>27</v>
      </c>
      <c r="D251" s="154">
        <v>21</v>
      </c>
      <c r="E251" s="154">
        <v>24</v>
      </c>
      <c r="F251" s="154">
        <v>0</v>
      </c>
      <c r="G251" s="154">
        <v>45</v>
      </c>
      <c r="H251" s="154"/>
      <c r="I251" s="154">
        <v>0</v>
      </c>
      <c r="J251" s="154">
        <v>21</v>
      </c>
      <c r="K251" s="154">
        <v>0</v>
      </c>
      <c r="L251" s="154">
        <v>0</v>
      </c>
      <c r="M251" s="154">
        <v>0</v>
      </c>
      <c r="N251" s="154">
        <v>21</v>
      </c>
    </row>
    <row r="252" spans="1:14" x14ac:dyDescent="0.25">
      <c r="A252" s="119" t="s">
        <v>448</v>
      </c>
      <c r="B252" s="120" t="s">
        <v>455</v>
      </c>
      <c r="C252" s="155">
        <v>14</v>
      </c>
      <c r="D252" s="155">
        <v>14</v>
      </c>
      <c r="E252" s="155">
        <v>12</v>
      </c>
      <c r="F252" s="155">
        <v>0</v>
      </c>
      <c r="G252" s="155">
        <v>26</v>
      </c>
      <c r="H252" s="155"/>
      <c r="I252" s="155">
        <v>0</v>
      </c>
      <c r="J252" s="155">
        <v>14</v>
      </c>
      <c r="K252" s="155">
        <v>0</v>
      </c>
      <c r="L252" s="155">
        <v>0</v>
      </c>
      <c r="M252" s="155">
        <v>0</v>
      </c>
      <c r="N252" s="155">
        <v>14</v>
      </c>
    </row>
    <row r="253" spans="1:14" x14ac:dyDescent="0.25">
      <c r="A253" s="117" t="s">
        <v>448</v>
      </c>
      <c r="B253" s="118" t="s">
        <v>456</v>
      </c>
      <c r="C253" s="154">
        <v>50</v>
      </c>
      <c r="D253" s="154">
        <v>48</v>
      </c>
      <c r="E253" s="154">
        <v>19</v>
      </c>
      <c r="F253" s="154">
        <v>0</v>
      </c>
      <c r="G253" s="154">
        <v>67</v>
      </c>
      <c r="H253" s="154"/>
      <c r="I253" s="154">
        <v>0</v>
      </c>
      <c r="J253" s="154">
        <v>17</v>
      </c>
      <c r="K253" s="154">
        <v>0</v>
      </c>
      <c r="L253" s="154">
        <v>0</v>
      </c>
      <c r="M253" s="154">
        <v>0</v>
      </c>
      <c r="N253" s="154">
        <v>17</v>
      </c>
    </row>
    <row r="254" spans="1:14" x14ac:dyDescent="0.25">
      <c r="A254" s="119" t="s">
        <v>448</v>
      </c>
      <c r="B254" s="120" t="s">
        <v>457</v>
      </c>
      <c r="C254" s="155">
        <v>40</v>
      </c>
      <c r="D254" s="155">
        <v>39</v>
      </c>
      <c r="E254" s="155">
        <v>27</v>
      </c>
      <c r="F254" s="155">
        <v>0</v>
      </c>
      <c r="G254" s="155">
        <v>66</v>
      </c>
      <c r="H254" s="155"/>
      <c r="I254" s="155">
        <v>0</v>
      </c>
      <c r="J254" s="155">
        <v>28</v>
      </c>
      <c r="K254" s="155">
        <v>0</v>
      </c>
      <c r="L254" s="155">
        <v>0</v>
      </c>
      <c r="M254" s="155">
        <v>0</v>
      </c>
      <c r="N254" s="155">
        <v>28</v>
      </c>
    </row>
    <row r="255" spans="1:14" x14ac:dyDescent="0.25">
      <c r="A255" s="117" t="s">
        <v>448</v>
      </c>
      <c r="B255" s="118" t="s">
        <v>458</v>
      </c>
      <c r="C255" s="154">
        <v>40</v>
      </c>
      <c r="D255" s="154">
        <v>39</v>
      </c>
      <c r="E255" s="154">
        <v>38</v>
      </c>
      <c r="F255" s="154">
        <v>0</v>
      </c>
      <c r="G255" s="154">
        <v>77</v>
      </c>
      <c r="H255" s="154"/>
      <c r="I255" s="154">
        <v>0</v>
      </c>
      <c r="J255" s="154">
        <v>32</v>
      </c>
      <c r="K255" s="154">
        <v>0</v>
      </c>
      <c r="L255" s="154">
        <v>0</v>
      </c>
      <c r="M255" s="154">
        <v>0</v>
      </c>
      <c r="N255" s="154">
        <v>32</v>
      </c>
    </row>
    <row r="256" spans="1:14" x14ac:dyDescent="0.25">
      <c r="A256" s="119" t="s">
        <v>448</v>
      </c>
      <c r="B256" s="120" t="s">
        <v>459</v>
      </c>
      <c r="C256" s="155">
        <v>36</v>
      </c>
      <c r="D256" s="155">
        <v>26</v>
      </c>
      <c r="E256" s="155">
        <v>31</v>
      </c>
      <c r="F256" s="155">
        <v>0</v>
      </c>
      <c r="G256" s="155">
        <v>57</v>
      </c>
      <c r="H256" s="155"/>
      <c r="I256" s="155">
        <v>2</v>
      </c>
      <c r="J256" s="155">
        <v>22</v>
      </c>
      <c r="K256" s="155">
        <v>0</v>
      </c>
      <c r="L256" s="155">
        <v>0</v>
      </c>
      <c r="M256" s="155">
        <v>0</v>
      </c>
      <c r="N256" s="155">
        <v>24</v>
      </c>
    </row>
    <row r="257" spans="1:14" x14ac:dyDescent="0.25">
      <c r="A257" s="117" t="s">
        <v>448</v>
      </c>
      <c r="B257" s="118" t="s">
        <v>460</v>
      </c>
      <c r="C257" s="154">
        <v>22</v>
      </c>
      <c r="D257" s="154">
        <v>21</v>
      </c>
      <c r="E257" s="154">
        <v>19</v>
      </c>
      <c r="F257" s="154">
        <v>0</v>
      </c>
      <c r="G257" s="154">
        <v>40</v>
      </c>
      <c r="H257" s="154"/>
      <c r="I257" s="154">
        <v>0</v>
      </c>
      <c r="J257" s="154">
        <v>22</v>
      </c>
      <c r="K257" s="154">
        <v>0</v>
      </c>
      <c r="L257" s="154">
        <v>0</v>
      </c>
      <c r="M257" s="154">
        <v>0</v>
      </c>
      <c r="N257" s="154">
        <v>22</v>
      </c>
    </row>
    <row r="258" spans="1:14" x14ac:dyDescent="0.25">
      <c r="A258" s="119" t="s">
        <v>461</v>
      </c>
      <c r="B258" s="120" t="s">
        <v>462</v>
      </c>
      <c r="C258" s="155">
        <v>28</v>
      </c>
      <c r="D258" s="155">
        <v>26</v>
      </c>
      <c r="E258" s="155">
        <v>20</v>
      </c>
      <c r="F258" s="155">
        <v>0</v>
      </c>
      <c r="G258" s="155">
        <v>46</v>
      </c>
      <c r="H258" s="155"/>
      <c r="I258" s="155">
        <v>0</v>
      </c>
      <c r="J258" s="155">
        <v>19</v>
      </c>
      <c r="K258" s="155">
        <v>0</v>
      </c>
      <c r="L258" s="155">
        <v>0</v>
      </c>
      <c r="M258" s="155">
        <v>0</v>
      </c>
      <c r="N258" s="155">
        <v>19</v>
      </c>
    </row>
    <row r="259" spans="1:14" x14ac:dyDescent="0.25">
      <c r="A259" s="117" t="s">
        <v>463</v>
      </c>
      <c r="B259" s="118" t="s">
        <v>464</v>
      </c>
      <c r="C259" s="154">
        <v>15</v>
      </c>
      <c r="D259" s="154">
        <v>14</v>
      </c>
      <c r="E259" s="154">
        <v>11</v>
      </c>
      <c r="F259" s="154">
        <v>0</v>
      </c>
      <c r="G259" s="154">
        <v>25</v>
      </c>
      <c r="H259" s="154"/>
      <c r="I259" s="154">
        <v>0</v>
      </c>
      <c r="J259" s="154">
        <v>10</v>
      </c>
      <c r="K259" s="154">
        <v>0</v>
      </c>
      <c r="L259" s="154">
        <v>0</v>
      </c>
      <c r="M259" s="154">
        <v>0</v>
      </c>
      <c r="N259" s="154">
        <v>10</v>
      </c>
    </row>
    <row r="260" spans="1:14" x14ac:dyDescent="0.25">
      <c r="A260" s="119" t="s">
        <v>463</v>
      </c>
      <c r="B260" s="120" t="s">
        <v>465</v>
      </c>
      <c r="C260" s="155">
        <v>30</v>
      </c>
      <c r="D260" s="155">
        <v>30</v>
      </c>
      <c r="E260" s="155">
        <v>24</v>
      </c>
      <c r="F260" s="155">
        <v>0</v>
      </c>
      <c r="G260" s="155">
        <v>54</v>
      </c>
      <c r="H260" s="155"/>
      <c r="I260" s="155">
        <v>0</v>
      </c>
      <c r="J260" s="155">
        <v>31</v>
      </c>
      <c r="K260" s="155">
        <v>0</v>
      </c>
      <c r="L260" s="155">
        <v>0</v>
      </c>
      <c r="M260" s="155">
        <v>0</v>
      </c>
      <c r="N260" s="155">
        <v>31</v>
      </c>
    </row>
    <row r="261" spans="1:14" x14ac:dyDescent="0.25">
      <c r="A261" s="117" t="s">
        <v>463</v>
      </c>
      <c r="B261" s="118" t="s">
        <v>466</v>
      </c>
      <c r="C261" s="154">
        <v>20</v>
      </c>
      <c r="D261" s="154">
        <v>20</v>
      </c>
      <c r="E261" s="154">
        <v>17</v>
      </c>
      <c r="F261" s="154">
        <v>0</v>
      </c>
      <c r="G261" s="154">
        <v>37</v>
      </c>
      <c r="H261" s="154"/>
      <c r="I261" s="154">
        <v>0</v>
      </c>
      <c r="J261" s="154">
        <v>15</v>
      </c>
      <c r="K261" s="154">
        <v>0</v>
      </c>
      <c r="L261" s="154">
        <v>0</v>
      </c>
      <c r="M261" s="154">
        <v>0</v>
      </c>
      <c r="N261" s="154">
        <v>15</v>
      </c>
    </row>
    <row r="262" spans="1:14" x14ac:dyDescent="0.25">
      <c r="A262" s="119" t="s">
        <v>463</v>
      </c>
      <c r="B262" s="120" t="s">
        <v>467</v>
      </c>
      <c r="C262" s="155">
        <v>20</v>
      </c>
      <c r="D262" s="155">
        <v>20</v>
      </c>
      <c r="E262" s="155">
        <v>20</v>
      </c>
      <c r="F262" s="155">
        <v>0</v>
      </c>
      <c r="G262" s="155">
        <v>40</v>
      </c>
      <c r="H262" s="155"/>
      <c r="I262" s="155">
        <v>0</v>
      </c>
      <c r="J262" s="155">
        <v>20</v>
      </c>
      <c r="K262" s="155">
        <v>0</v>
      </c>
      <c r="L262" s="155">
        <v>0</v>
      </c>
      <c r="M262" s="155">
        <v>0</v>
      </c>
      <c r="N262" s="155">
        <v>20</v>
      </c>
    </row>
    <row r="263" spans="1:14" x14ac:dyDescent="0.25">
      <c r="A263" s="117" t="s">
        <v>463</v>
      </c>
      <c r="B263" s="118" t="s">
        <v>468</v>
      </c>
      <c r="C263" s="154">
        <v>24</v>
      </c>
      <c r="D263" s="154">
        <v>27</v>
      </c>
      <c r="E263" s="154">
        <v>0</v>
      </c>
      <c r="F263" s="154">
        <v>0</v>
      </c>
      <c r="G263" s="154">
        <v>27</v>
      </c>
      <c r="H263" s="154"/>
      <c r="I263" s="154">
        <v>0</v>
      </c>
      <c r="J263" s="154">
        <v>19</v>
      </c>
      <c r="K263" s="154">
        <v>0</v>
      </c>
      <c r="L263" s="154">
        <v>0</v>
      </c>
      <c r="M263" s="154">
        <v>0</v>
      </c>
      <c r="N263" s="154">
        <v>19</v>
      </c>
    </row>
    <row r="264" spans="1:14" x14ac:dyDescent="0.25">
      <c r="A264" s="119" t="s">
        <v>463</v>
      </c>
      <c r="B264" s="120" t="s">
        <v>469</v>
      </c>
      <c r="C264" s="155">
        <v>20</v>
      </c>
      <c r="D264" s="155">
        <v>20</v>
      </c>
      <c r="E264" s="155">
        <v>8</v>
      </c>
      <c r="F264" s="155">
        <v>0</v>
      </c>
      <c r="G264" s="155">
        <v>28</v>
      </c>
      <c r="H264" s="155"/>
      <c r="I264" s="155">
        <v>0</v>
      </c>
      <c r="J264" s="155">
        <v>16</v>
      </c>
      <c r="K264" s="155">
        <v>0</v>
      </c>
      <c r="L264" s="155">
        <v>0</v>
      </c>
      <c r="M264" s="155">
        <v>0</v>
      </c>
      <c r="N264" s="155">
        <v>16</v>
      </c>
    </row>
    <row r="265" spans="1:14" x14ac:dyDescent="0.25">
      <c r="A265" s="117" t="s">
        <v>470</v>
      </c>
      <c r="B265" s="118" t="s">
        <v>471</v>
      </c>
      <c r="C265" s="154">
        <v>32</v>
      </c>
      <c r="D265" s="154">
        <v>32</v>
      </c>
      <c r="E265" s="154">
        <v>32</v>
      </c>
      <c r="F265" s="154">
        <v>0</v>
      </c>
      <c r="G265" s="154">
        <v>64</v>
      </c>
      <c r="H265" s="154"/>
      <c r="I265" s="154">
        <v>0</v>
      </c>
      <c r="J265" s="154">
        <v>0</v>
      </c>
      <c r="K265" s="154">
        <v>32</v>
      </c>
      <c r="L265" s="154">
        <v>0</v>
      </c>
      <c r="M265" s="154">
        <v>0</v>
      </c>
      <c r="N265" s="154">
        <v>32</v>
      </c>
    </row>
    <row r="266" spans="1:14" x14ac:dyDescent="0.25">
      <c r="A266" s="119" t="s">
        <v>472</v>
      </c>
      <c r="B266" s="120" t="s">
        <v>473</v>
      </c>
      <c r="C266" s="155">
        <v>20</v>
      </c>
      <c r="D266" s="155">
        <v>20</v>
      </c>
      <c r="E266" s="155">
        <v>18</v>
      </c>
      <c r="F266" s="155">
        <v>0</v>
      </c>
      <c r="G266" s="155">
        <v>38</v>
      </c>
      <c r="H266" s="155"/>
      <c r="I266" s="155">
        <v>0</v>
      </c>
      <c r="J266" s="155">
        <v>19</v>
      </c>
      <c r="K266" s="155">
        <v>0</v>
      </c>
      <c r="L266" s="155">
        <v>0</v>
      </c>
      <c r="M266" s="155">
        <v>0</v>
      </c>
      <c r="N266" s="155">
        <v>19</v>
      </c>
    </row>
    <row r="267" spans="1:14" x14ac:dyDescent="0.25">
      <c r="A267" s="117" t="s">
        <v>472</v>
      </c>
      <c r="B267" s="118" t="s">
        <v>474</v>
      </c>
      <c r="C267" s="154">
        <v>48</v>
      </c>
      <c r="D267" s="154">
        <v>23</v>
      </c>
      <c r="E267" s="154">
        <v>18</v>
      </c>
      <c r="F267" s="154">
        <v>0</v>
      </c>
      <c r="G267" s="154">
        <v>41</v>
      </c>
      <c r="H267" s="154"/>
      <c r="I267" s="154">
        <v>0</v>
      </c>
      <c r="J267" s="154">
        <v>16</v>
      </c>
      <c r="K267" s="154">
        <v>0</v>
      </c>
      <c r="L267" s="154">
        <v>0</v>
      </c>
      <c r="M267" s="154">
        <v>0</v>
      </c>
      <c r="N267" s="154">
        <v>16</v>
      </c>
    </row>
    <row r="268" spans="1:14" x14ac:dyDescent="0.25">
      <c r="A268" s="119" t="s">
        <v>472</v>
      </c>
      <c r="B268" s="120" t="s">
        <v>475</v>
      </c>
      <c r="C268" s="155">
        <v>24</v>
      </c>
      <c r="D268" s="155">
        <v>24</v>
      </c>
      <c r="E268" s="155">
        <v>24</v>
      </c>
      <c r="F268" s="155">
        <v>0</v>
      </c>
      <c r="G268" s="155">
        <v>48</v>
      </c>
      <c r="H268" s="155"/>
      <c r="I268" s="155">
        <v>0</v>
      </c>
      <c r="J268" s="155">
        <v>0</v>
      </c>
      <c r="K268" s="155">
        <v>25</v>
      </c>
      <c r="L268" s="155">
        <v>0</v>
      </c>
      <c r="M268" s="155">
        <v>0</v>
      </c>
      <c r="N268" s="155">
        <v>25</v>
      </c>
    </row>
    <row r="269" spans="1:14" x14ac:dyDescent="0.25">
      <c r="A269" s="117" t="s">
        <v>472</v>
      </c>
      <c r="B269" s="118" t="s">
        <v>476</v>
      </c>
      <c r="C269" s="154">
        <v>20</v>
      </c>
      <c r="D269" s="154">
        <v>17</v>
      </c>
      <c r="E269" s="154">
        <v>18</v>
      </c>
      <c r="F269" s="154">
        <v>0</v>
      </c>
      <c r="G269" s="154">
        <v>35</v>
      </c>
      <c r="H269" s="154"/>
      <c r="I269" s="154">
        <v>0</v>
      </c>
      <c r="J269" s="154">
        <v>1</v>
      </c>
      <c r="K269" s="154">
        <v>11</v>
      </c>
      <c r="L269" s="154">
        <v>0</v>
      </c>
      <c r="M269" s="154">
        <v>0</v>
      </c>
      <c r="N269" s="154">
        <v>12</v>
      </c>
    </row>
    <row r="270" spans="1:14" x14ac:dyDescent="0.25">
      <c r="A270" s="119" t="s">
        <v>472</v>
      </c>
      <c r="B270" s="120" t="s">
        <v>477</v>
      </c>
      <c r="C270" s="155">
        <v>48</v>
      </c>
      <c r="D270" s="155">
        <v>49</v>
      </c>
      <c r="E270" s="155">
        <v>45</v>
      </c>
      <c r="F270" s="155">
        <v>0</v>
      </c>
      <c r="G270" s="155">
        <v>94</v>
      </c>
      <c r="H270" s="155"/>
      <c r="I270" s="155">
        <v>0</v>
      </c>
      <c r="J270" s="155">
        <v>41</v>
      </c>
      <c r="K270" s="155">
        <v>0</v>
      </c>
      <c r="L270" s="155">
        <v>0</v>
      </c>
      <c r="M270" s="155">
        <v>0</v>
      </c>
      <c r="N270" s="155">
        <v>41</v>
      </c>
    </row>
    <row r="271" spans="1:14" x14ac:dyDescent="0.25">
      <c r="A271" s="117" t="s">
        <v>472</v>
      </c>
      <c r="B271" s="118" t="s">
        <v>478</v>
      </c>
      <c r="C271" s="154">
        <v>12</v>
      </c>
      <c r="D271" s="154">
        <v>12</v>
      </c>
      <c r="E271" s="154">
        <v>12</v>
      </c>
      <c r="F271" s="154">
        <v>0</v>
      </c>
      <c r="G271" s="154">
        <v>24</v>
      </c>
      <c r="H271" s="154"/>
      <c r="I271" s="154">
        <v>0</v>
      </c>
      <c r="J271" s="154">
        <v>9</v>
      </c>
      <c r="K271" s="154">
        <v>0</v>
      </c>
      <c r="L271" s="154">
        <v>0</v>
      </c>
      <c r="M271" s="154">
        <v>0</v>
      </c>
      <c r="N271" s="154">
        <v>9</v>
      </c>
    </row>
    <row r="272" spans="1:14" x14ac:dyDescent="0.25">
      <c r="A272" s="119" t="s">
        <v>472</v>
      </c>
      <c r="B272" s="120" t="s">
        <v>479</v>
      </c>
      <c r="C272" s="155">
        <v>34</v>
      </c>
      <c r="D272" s="155">
        <v>27</v>
      </c>
      <c r="E272" s="155">
        <v>29</v>
      </c>
      <c r="F272" s="155">
        <v>0</v>
      </c>
      <c r="G272" s="155">
        <v>56</v>
      </c>
      <c r="H272" s="155"/>
      <c r="I272" s="155">
        <v>0</v>
      </c>
      <c r="J272" s="155">
        <v>19</v>
      </c>
      <c r="K272" s="155">
        <v>0</v>
      </c>
      <c r="L272" s="155">
        <v>0</v>
      </c>
      <c r="M272" s="155">
        <v>0</v>
      </c>
      <c r="N272" s="155">
        <v>19</v>
      </c>
    </row>
    <row r="273" spans="1:14" x14ac:dyDescent="0.25">
      <c r="A273" s="117" t="s">
        <v>472</v>
      </c>
      <c r="B273" s="118" t="s">
        <v>480</v>
      </c>
      <c r="C273" s="154">
        <v>30</v>
      </c>
      <c r="D273" s="154">
        <v>29</v>
      </c>
      <c r="E273" s="154">
        <v>25</v>
      </c>
      <c r="F273" s="154">
        <v>0</v>
      </c>
      <c r="G273" s="154">
        <v>54</v>
      </c>
      <c r="H273" s="154"/>
      <c r="I273" s="154">
        <v>0</v>
      </c>
      <c r="J273" s="154">
        <v>0</v>
      </c>
      <c r="K273" s="154">
        <v>28</v>
      </c>
      <c r="L273" s="154">
        <v>0</v>
      </c>
      <c r="M273" s="154">
        <v>0</v>
      </c>
      <c r="N273" s="154">
        <v>28</v>
      </c>
    </row>
    <row r="274" spans="1:14" x14ac:dyDescent="0.25">
      <c r="A274" s="119" t="s">
        <v>481</v>
      </c>
      <c r="B274" s="120" t="s">
        <v>482</v>
      </c>
      <c r="C274" s="155">
        <v>28</v>
      </c>
      <c r="D274" s="155">
        <v>27</v>
      </c>
      <c r="E274" s="155">
        <v>28</v>
      </c>
      <c r="F274" s="155">
        <v>0</v>
      </c>
      <c r="G274" s="155">
        <v>55</v>
      </c>
      <c r="H274" s="155"/>
      <c r="I274" s="155">
        <v>0</v>
      </c>
      <c r="J274" s="155">
        <v>27</v>
      </c>
      <c r="K274" s="155">
        <v>0</v>
      </c>
      <c r="L274" s="155">
        <v>0</v>
      </c>
      <c r="M274" s="155">
        <v>0</v>
      </c>
      <c r="N274" s="155">
        <v>27</v>
      </c>
    </row>
    <row r="275" spans="1:14" x14ac:dyDescent="0.25">
      <c r="A275" s="117" t="s">
        <v>481</v>
      </c>
      <c r="B275" s="118" t="s">
        <v>483</v>
      </c>
      <c r="C275" s="154">
        <v>18</v>
      </c>
      <c r="D275" s="154">
        <v>18</v>
      </c>
      <c r="E275" s="154">
        <v>16</v>
      </c>
      <c r="F275" s="154">
        <v>0</v>
      </c>
      <c r="G275" s="154">
        <v>34</v>
      </c>
      <c r="H275" s="154"/>
      <c r="I275" s="154">
        <v>0</v>
      </c>
      <c r="J275" s="154">
        <v>14</v>
      </c>
      <c r="K275" s="154">
        <v>0</v>
      </c>
      <c r="L275" s="154">
        <v>0</v>
      </c>
      <c r="M275" s="154">
        <v>0</v>
      </c>
      <c r="N275" s="154">
        <v>14</v>
      </c>
    </row>
    <row r="276" spans="1:14" x14ac:dyDescent="0.25">
      <c r="A276" s="119" t="s">
        <v>481</v>
      </c>
      <c r="B276" s="120" t="s">
        <v>484</v>
      </c>
      <c r="C276" s="155">
        <v>14</v>
      </c>
      <c r="D276" s="155">
        <v>14</v>
      </c>
      <c r="E276" s="155">
        <v>14</v>
      </c>
      <c r="F276" s="155">
        <v>0</v>
      </c>
      <c r="G276" s="155">
        <v>28</v>
      </c>
      <c r="H276" s="155"/>
      <c r="I276" s="155">
        <v>0</v>
      </c>
      <c r="J276" s="155">
        <v>14</v>
      </c>
      <c r="K276" s="155">
        <v>0</v>
      </c>
      <c r="L276" s="155">
        <v>0</v>
      </c>
      <c r="M276" s="155">
        <v>0</v>
      </c>
      <c r="N276" s="155">
        <v>14</v>
      </c>
    </row>
    <row r="277" spans="1:14" x14ac:dyDescent="0.25">
      <c r="A277" s="117" t="s">
        <v>481</v>
      </c>
      <c r="B277" s="118" t="s">
        <v>485</v>
      </c>
      <c r="C277" s="154">
        <v>30</v>
      </c>
      <c r="D277" s="154">
        <v>29</v>
      </c>
      <c r="E277" s="154">
        <v>26</v>
      </c>
      <c r="F277" s="154">
        <v>0</v>
      </c>
      <c r="G277" s="154">
        <v>55</v>
      </c>
      <c r="H277" s="154"/>
      <c r="I277" s="154">
        <v>0</v>
      </c>
      <c r="J277" s="154">
        <v>25</v>
      </c>
      <c r="K277" s="154">
        <v>0</v>
      </c>
      <c r="L277" s="154">
        <v>0</v>
      </c>
      <c r="M277" s="154">
        <v>0</v>
      </c>
      <c r="N277" s="154">
        <v>25</v>
      </c>
    </row>
    <row r="278" spans="1:14" x14ac:dyDescent="0.25">
      <c r="A278" s="119" t="s">
        <v>481</v>
      </c>
      <c r="B278" s="120" t="s">
        <v>486</v>
      </c>
      <c r="C278" s="155">
        <v>18</v>
      </c>
      <c r="D278" s="155">
        <v>18</v>
      </c>
      <c r="E278" s="155">
        <v>13</v>
      </c>
      <c r="F278" s="155">
        <v>0</v>
      </c>
      <c r="G278" s="155">
        <v>31</v>
      </c>
      <c r="H278" s="155"/>
      <c r="I278" s="155">
        <v>0</v>
      </c>
      <c r="J278" s="155">
        <v>13</v>
      </c>
      <c r="K278" s="155">
        <v>0</v>
      </c>
      <c r="L278" s="155">
        <v>0</v>
      </c>
      <c r="M278" s="155">
        <v>0</v>
      </c>
      <c r="N278" s="155">
        <v>13</v>
      </c>
    </row>
    <row r="279" spans="1:14" x14ac:dyDescent="0.25">
      <c r="A279" s="117" t="s">
        <v>481</v>
      </c>
      <c r="B279" s="118" t="s">
        <v>487</v>
      </c>
      <c r="C279" s="154">
        <v>16</v>
      </c>
      <c r="D279" s="154">
        <v>16</v>
      </c>
      <c r="E279" s="154">
        <v>15</v>
      </c>
      <c r="F279" s="154">
        <v>0</v>
      </c>
      <c r="G279" s="154">
        <v>31</v>
      </c>
      <c r="H279" s="154"/>
      <c r="I279" s="154">
        <v>0</v>
      </c>
      <c r="J279" s="154">
        <v>15</v>
      </c>
      <c r="K279" s="154">
        <v>0</v>
      </c>
      <c r="L279" s="154">
        <v>0</v>
      </c>
      <c r="M279" s="154">
        <v>0</v>
      </c>
      <c r="N279" s="154">
        <v>15</v>
      </c>
    </row>
    <row r="280" spans="1:14" x14ac:dyDescent="0.25">
      <c r="A280" s="119" t="s">
        <v>481</v>
      </c>
      <c r="B280" s="120" t="s">
        <v>565</v>
      </c>
      <c r="C280" s="155">
        <v>48</v>
      </c>
      <c r="D280" s="155">
        <v>24</v>
      </c>
      <c r="E280" s="155">
        <v>23</v>
      </c>
      <c r="F280" s="155">
        <v>0</v>
      </c>
      <c r="G280" s="155">
        <v>47</v>
      </c>
      <c r="H280" s="155"/>
      <c r="I280" s="155">
        <v>0</v>
      </c>
      <c r="J280" s="155">
        <v>22</v>
      </c>
      <c r="K280" s="155">
        <v>0</v>
      </c>
      <c r="L280" s="155">
        <v>0</v>
      </c>
      <c r="M280" s="155">
        <v>0</v>
      </c>
      <c r="N280" s="155">
        <v>22</v>
      </c>
    </row>
    <row r="281" spans="1:14" x14ac:dyDescent="0.25">
      <c r="A281" s="117" t="s">
        <v>481</v>
      </c>
      <c r="B281" s="118" t="s">
        <v>488</v>
      </c>
      <c r="C281" s="154">
        <v>48</v>
      </c>
      <c r="D281" s="154">
        <v>48</v>
      </c>
      <c r="E281" s="154">
        <v>0</v>
      </c>
      <c r="F281" s="154">
        <v>0</v>
      </c>
      <c r="G281" s="154">
        <v>48</v>
      </c>
      <c r="H281" s="154"/>
      <c r="I281" s="154">
        <v>0</v>
      </c>
      <c r="J281" s="154">
        <v>22</v>
      </c>
      <c r="K281" s="154">
        <v>0</v>
      </c>
      <c r="L281" s="154">
        <v>0</v>
      </c>
      <c r="M281" s="154">
        <v>0</v>
      </c>
      <c r="N281" s="154">
        <v>22</v>
      </c>
    </row>
    <row r="282" spans="1:14" x14ac:dyDescent="0.25">
      <c r="A282" s="119" t="s">
        <v>481</v>
      </c>
      <c r="B282" s="120" t="s">
        <v>490</v>
      </c>
      <c r="C282" s="155">
        <v>24</v>
      </c>
      <c r="D282" s="155">
        <v>24</v>
      </c>
      <c r="E282" s="155">
        <v>24</v>
      </c>
      <c r="F282" s="155">
        <v>0</v>
      </c>
      <c r="G282" s="155">
        <v>48</v>
      </c>
      <c r="H282" s="155"/>
      <c r="I282" s="155">
        <v>0</v>
      </c>
      <c r="J282" s="155">
        <v>24</v>
      </c>
      <c r="K282" s="155">
        <v>0</v>
      </c>
      <c r="L282" s="155">
        <v>0</v>
      </c>
      <c r="M282" s="155">
        <v>0</v>
      </c>
      <c r="N282" s="155">
        <v>24</v>
      </c>
    </row>
    <row r="283" spans="1:14" x14ac:dyDescent="0.25">
      <c r="A283" s="117" t="s">
        <v>481</v>
      </c>
      <c r="B283" s="118" t="s">
        <v>491</v>
      </c>
      <c r="C283" s="154">
        <v>20</v>
      </c>
      <c r="D283" s="154">
        <v>15</v>
      </c>
      <c r="E283" s="154">
        <v>14</v>
      </c>
      <c r="F283" s="154">
        <v>0</v>
      </c>
      <c r="G283" s="154">
        <v>29</v>
      </c>
      <c r="H283" s="154"/>
      <c r="I283" s="154">
        <v>0</v>
      </c>
      <c r="J283" s="154">
        <v>0</v>
      </c>
      <c r="K283" s="154">
        <v>0</v>
      </c>
      <c r="L283" s="154">
        <v>0</v>
      </c>
      <c r="M283" s="154">
        <v>0</v>
      </c>
      <c r="N283" s="154">
        <v>0</v>
      </c>
    </row>
    <row r="284" spans="1:14" x14ac:dyDescent="0.25">
      <c r="A284" s="119" t="s">
        <v>481</v>
      </c>
      <c r="B284" s="120" t="s">
        <v>492</v>
      </c>
      <c r="C284" s="155">
        <v>18</v>
      </c>
      <c r="D284" s="155">
        <v>18</v>
      </c>
      <c r="E284" s="155">
        <v>18</v>
      </c>
      <c r="F284" s="155">
        <v>0</v>
      </c>
      <c r="G284" s="155">
        <v>36</v>
      </c>
      <c r="H284" s="155"/>
      <c r="I284" s="155">
        <v>0</v>
      </c>
      <c r="J284" s="155">
        <v>18</v>
      </c>
      <c r="K284" s="155">
        <v>0</v>
      </c>
      <c r="L284" s="155">
        <v>0</v>
      </c>
      <c r="M284" s="155">
        <v>0</v>
      </c>
      <c r="N284" s="155">
        <v>18</v>
      </c>
    </row>
    <row r="285" spans="1:14" x14ac:dyDescent="0.25">
      <c r="A285" s="117" t="s">
        <v>481</v>
      </c>
      <c r="B285" s="118" t="s">
        <v>493</v>
      </c>
      <c r="C285" s="154">
        <v>19</v>
      </c>
      <c r="D285" s="154">
        <v>18</v>
      </c>
      <c r="E285" s="154">
        <v>14</v>
      </c>
      <c r="F285" s="154">
        <v>0</v>
      </c>
      <c r="G285" s="154">
        <v>32</v>
      </c>
      <c r="H285" s="154"/>
      <c r="I285" s="154">
        <v>0</v>
      </c>
      <c r="J285" s="154">
        <v>13</v>
      </c>
      <c r="K285" s="154">
        <v>0</v>
      </c>
      <c r="L285" s="154">
        <v>0</v>
      </c>
      <c r="M285" s="154">
        <v>0</v>
      </c>
      <c r="N285" s="154">
        <v>13</v>
      </c>
    </row>
    <row r="286" spans="1:14" x14ac:dyDescent="0.25">
      <c r="A286" s="119" t="s">
        <v>481</v>
      </c>
      <c r="B286" s="120" t="s">
        <v>494</v>
      </c>
      <c r="C286" s="155">
        <v>30</v>
      </c>
      <c r="D286" s="155">
        <v>27</v>
      </c>
      <c r="E286" s="155">
        <v>27</v>
      </c>
      <c r="F286" s="155">
        <v>0</v>
      </c>
      <c r="G286" s="155">
        <v>54</v>
      </c>
      <c r="H286" s="155"/>
      <c r="I286" s="155">
        <v>0</v>
      </c>
      <c r="J286" s="155">
        <v>24</v>
      </c>
      <c r="K286" s="155">
        <v>0</v>
      </c>
      <c r="L286" s="155">
        <v>0</v>
      </c>
      <c r="M286" s="155">
        <v>0</v>
      </c>
      <c r="N286" s="155">
        <v>24</v>
      </c>
    </row>
    <row r="287" spans="1:14" x14ac:dyDescent="0.25">
      <c r="A287" s="117" t="s">
        <v>481</v>
      </c>
      <c r="B287" s="118" t="s">
        <v>495</v>
      </c>
      <c r="C287" s="154">
        <v>15</v>
      </c>
      <c r="D287" s="154">
        <v>15</v>
      </c>
      <c r="E287" s="154">
        <v>15</v>
      </c>
      <c r="F287" s="154">
        <v>0</v>
      </c>
      <c r="G287" s="154">
        <v>30</v>
      </c>
      <c r="H287" s="154"/>
      <c r="I287" s="154">
        <v>0</v>
      </c>
      <c r="J287" s="154">
        <v>13</v>
      </c>
      <c r="K287" s="154">
        <v>0</v>
      </c>
      <c r="L287" s="154">
        <v>0</v>
      </c>
      <c r="M287" s="154">
        <v>0</v>
      </c>
      <c r="N287" s="154">
        <v>13</v>
      </c>
    </row>
    <row r="288" spans="1:14" x14ac:dyDescent="0.25">
      <c r="A288" s="119" t="s">
        <v>481</v>
      </c>
      <c r="B288" s="120" t="s">
        <v>496</v>
      </c>
      <c r="C288" s="155">
        <v>18</v>
      </c>
      <c r="D288" s="155">
        <v>18</v>
      </c>
      <c r="E288" s="155">
        <v>16</v>
      </c>
      <c r="F288" s="155">
        <v>0</v>
      </c>
      <c r="G288" s="155">
        <v>34</v>
      </c>
      <c r="H288" s="155"/>
      <c r="I288" s="155">
        <v>0</v>
      </c>
      <c r="J288" s="155">
        <v>0</v>
      </c>
      <c r="K288" s="155">
        <v>16</v>
      </c>
      <c r="L288" s="155">
        <v>0</v>
      </c>
      <c r="M288" s="155">
        <v>0</v>
      </c>
      <c r="N288" s="155">
        <v>16</v>
      </c>
    </row>
    <row r="289" spans="1:14" x14ac:dyDescent="0.25">
      <c r="A289" s="117" t="s">
        <v>481</v>
      </c>
      <c r="B289" s="118" t="s">
        <v>497</v>
      </c>
      <c r="C289" s="154">
        <v>30</v>
      </c>
      <c r="D289" s="154">
        <v>30</v>
      </c>
      <c r="E289" s="154">
        <v>25</v>
      </c>
      <c r="F289" s="154">
        <v>0</v>
      </c>
      <c r="G289" s="154">
        <v>55</v>
      </c>
      <c r="H289" s="154"/>
      <c r="I289" s="154">
        <v>0</v>
      </c>
      <c r="J289" s="154">
        <v>27</v>
      </c>
      <c r="K289" s="154">
        <v>0</v>
      </c>
      <c r="L289" s="154">
        <v>0</v>
      </c>
      <c r="M289" s="154">
        <v>0</v>
      </c>
      <c r="N289" s="154">
        <v>27</v>
      </c>
    </row>
    <row r="290" spans="1:14" x14ac:dyDescent="0.25">
      <c r="A290" s="119" t="s">
        <v>481</v>
      </c>
      <c r="B290" s="120" t="s">
        <v>498</v>
      </c>
      <c r="C290" s="155">
        <v>24</v>
      </c>
      <c r="D290" s="155">
        <v>22</v>
      </c>
      <c r="E290" s="155">
        <v>22</v>
      </c>
      <c r="F290" s="155">
        <v>0</v>
      </c>
      <c r="G290" s="155">
        <v>44</v>
      </c>
      <c r="H290" s="155"/>
      <c r="I290" s="155">
        <v>0</v>
      </c>
      <c r="J290" s="155">
        <v>21</v>
      </c>
      <c r="K290" s="155">
        <v>0</v>
      </c>
      <c r="L290" s="155">
        <v>0</v>
      </c>
      <c r="M290" s="155">
        <v>0</v>
      </c>
      <c r="N290" s="155">
        <v>21</v>
      </c>
    </row>
    <row r="291" spans="1:14" x14ac:dyDescent="0.25">
      <c r="A291" s="117" t="s">
        <v>481</v>
      </c>
      <c r="B291" s="118" t="s">
        <v>499</v>
      </c>
      <c r="C291" s="154">
        <v>12</v>
      </c>
      <c r="D291" s="154">
        <v>12</v>
      </c>
      <c r="E291" s="154">
        <v>12</v>
      </c>
      <c r="F291" s="154">
        <v>0</v>
      </c>
      <c r="G291" s="154">
        <v>24</v>
      </c>
      <c r="H291" s="154"/>
      <c r="I291" s="154">
        <v>0</v>
      </c>
      <c r="J291" s="154">
        <v>11</v>
      </c>
      <c r="K291" s="154">
        <v>0</v>
      </c>
      <c r="L291" s="154">
        <v>0</v>
      </c>
      <c r="M291" s="154">
        <v>0</v>
      </c>
      <c r="N291" s="154">
        <v>11</v>
      </c>
    </row>
    <row r="292" spans="1:14" x14ac:dyDescent="0.25">
      <c r="A292" s="119" t="s">
        <v>481</v>
      </c>
      <c r="B292" s="120" t="s">
        <v>500</v>
      </c>
      <c r="C292" s="155">
        <v>30</v>
      </c>
      <c r="D292" s="155">
        <v>31</v>
      </c>
      <c r="E292" s="155">
        <v>30</v>
      </c>
      <c r="F292" s="155">
        <v>0</v>
      </c>
      <c r="G292" s="155">
        <v>61</v>
      </c>
      <c r="H292" s="155"/>
      <c r="I292" s="155">
        <v>0</v>
      </c>
      <c r="J292" s="155">
        <v>0</v>
      </c>
      <c r="K292" s="155">
        <v>29</v>
      </c>
      <c r="L292" s="155">
        <v>0</v>
      </c>
      <c r="M292" s="155">
        <v>0</v>
      </c>
      <c r="N292" s="155">
        <v>29</v>
      </c>
    </row>
    <row r="293" spans="1:14" x14ac:dyDescent="0.25">
      <c r="A293" s="117" t="s">
        <v>481</v>
      </c>
      <c r="B293" s="118" t="s">
        <v>501</v>
      </c>
      <c r="C293" s="154">
        <v>36</v>
      </c>
      <c r="D293" s="154">
        <v>30</v>
      </c>
      <c r="E293" s="154">
        <v>25</v>
      </c>
      <c r="F293" s="154">
        <v>0</v>
      </c>
      <c r="G293" s="154">
        <v>55</v>
      </c>
      <c r="H293" s="154"/>
      <c r="I293" s="154">
        <v>0</v>
      </c>
      <c r="J293" s="154">
        <v>16</v>
      </c>
      <c r="K293" s="154">
        <v>0</v>
      </c>
      <c r="L293" s="154">
        <v>0</v>
      </c>
      <c r="M293" s="154">
        <v>0</v>
      </c>
      <c r="N293" s="154">
        <v>16</v>
      </c>
    </row>
    <row r="294" spans="1:14" x14ac:dyDescent="0.25">
      <c r="A294" s="119" t="s">
        <v>481</v>
      </c>
      <c r="B294" s="120" t="s">
        <v>502</v>
      </c>
      <c r="C294" s="155">
        <v>30</v>
      </c>
      <c r="D294" s="155">
        <v>23</v>
      </c>
      <c r="E294" s="155">
        <v>23</v>
      </c>
      <c r="F294" s="155">
        <v>0</v>
      </c>
      <c r="G294" s="155">
        <v>46</v>
      </c>
      <c r="H294" s="155"/>
      <c r="I294" s="155">
        <v>0</v>
      </c>
      <c r="J294" s="155">
        <v>0</v>
      </c>
      <c r="K294" s="155">
        <v>20</v>
      </c>
      <c r="L294" s="155">
        <v>0</v>
      </c>
      <c r="M294" s="155">
        <v>0</v>
      </c>
      <c r="N294" s="155">
        <v>20</v>
      </c>
    </row>
    <row r="295" spans="1:14" x14ac:dyDescent="0.25">
      <c r="A295" s="117" t="s">
        <v>481</v>
      </c>
      <c r="B295" s="118" t="s">
        <v>503</v>
      </c>
      <c r="C295" s="154">
        <v>40</v>
      </c>
      <c r="D295" s="154">
        <v>40</v>
      </c>
      <c r="E295" s="154">
        <v>38</v>
      </c>
      <c r="F295" s="154">
        <v>0</v>
      </c>
      <c r="G295" s="154">
        <v>78</v>
      </c>
      <c r="H295" s="154"/>
      <c r="I295" s="154">
        <v>35</v>
      </c>
      <c r="J295" s="154">
        <v>0</v>
      </c>
      <c r="K295" s="154">
        <v>0</v>
      </c>
      <c r="L295" s="154">
        <v>0</v>
      </c>
      <c r="M295" s="154">
        <v>0</v>
      </c>
      <c r="N295" s="154">
        <v>35</v>
      </c>
    </row>
    <row r="296" spans="1:14" x14ac:dyDescent="0.25">
      <c r="A296" s="119" t="s">
        <v>481</v>
      </c>
      <c r="B296" s="120" t="s">
        <v>504</v>
      </c>
      <c r="C296" s="155">
        <v>30</v>
      </c>
      <c r="D296" s="155">
        <v>30</v>
      </c>
      <c r="E296" s="155">
        <v>28</v>
      </c>
      <c r="F296" s="155">
        <v>0</v>
      </c>
      <c r="G296" s="155">
        <v>58</v>
      </c>
      <c r="H296" s="155"/>
      <c r="I296" s="155">
        <v>0</v>
      </c>
      <c r="J296" s="155">
        <v>27</v>
      </c>
      <c r="K296" s="155">
        <v>0</v>
      </c>
      <c r="L296" s="155">
        <v>0</v>
      </c>
      <c r="M296" s="155">
        <v>0</v>
      </c>
      <c r="N296" s="155">
        <v>27</v>
      </c>
    </row>
    <row r="297" spans="1:14" x14ac:dyDescent="0.25">
      <c r="A297" s="117" t="s">
        <v>481</v>
      </c>
      <c r="B297" s="118" t="s">
        <v>505</v>
      </c>
      <c r="C297" s="154">
        <v>30</v>
      </c>
      <c r="D297" s="154">
        <v>30</v>
      </c>
      <c r="E297" s="154">
        <v>28</v>
      </c>
      <c r="F297" s="154">
        <v>0</v>
      </c>
      <c r="G297" s="154">
        <v>58</v>
      </c>
      <c r="H297" s="154"/>
      <c r="I297" s="154">
        <v>0</v>
      </c>
      <c r="J297" s="154">
        <v>0</v>
      </c>
      <c r="K297" s="154">
        <v>29</v>
      </c>
      <c r="L297" s="154">
        <v>0</v>
      </c>
      <c r="M297" s="154">
        <v>0</v>
      </c>
      <c r="N297" s="154">
        <v>29</v>
      </c>
    </row>
    <row r="298" spans="1:14" x14ac:dyDescent="0.25">
      <c r="A298" s="119" t="s">
        <v>481</v>
      </c>
      <c r="B298" s="120" t="s">
        <v>506</v>
      </c>
      <c r="C298" s="155">
        <v>28</v>
      </c>
      <c r="D298" s="155">
        <v>28</v>
      </c>
      <c r="E298" s="155">
        <v>21</v>
      </c>
      <c r="F298" s="155">
        <v>6</v>
      </c>
      <c r="G298" s="155">
        <v>55</v>
      </c>
      <c r="H298" s="155"/>
      <c r="I298" s="155">
        <v>0</v>
      </c>
      <c r="J298" s="155">
        <v>11</v>
      </c>
      <c r="K298" s="155">
        <v>0</v>
      </c>
      <c r="L298" s="155">
        <v>0</v>
      </c>
      <c r="M298" s="155">
        <v>0</v>
      </c>
      <c r="N298" s="155">
        <v>11</v>
      </c>
    </row>
    <row r="299" spans="1:14" x14ac:dyDescent="0.25">
      <c r="A299" s="117" t="s">
        <v>507</v>
      </c>
      <c r="B299" s="118" t="s">
        <v>508</v>
      </c>
      <c r="C299" s="154">
        <v>20</v>
      </c>
      <c r="D299" s="154">
        <v>20</v>
      </c>
      <c r="E299" s="154">
        <v>19</v>
      </c>
      <c r="F299" s="154">
        <v>0</v>
      </c>
      <c r="G299" s="154">
        <v>39</v>
      </c>
      <c r="H299" s="154"/>
      <c r="I299" s="154">
        <v>0</v>
      </c>
      <c r="J299" s="154">
        <v>0</v>
      </c>
      <c r="K299" s="154">
        <v>19</v>
      </c>
      <c r="L299" s="154">
        <v>0</v>
      </c>
      <c r="M299" s="154">
        <v>0</v>
      </c>
      <c r="N299" s="154">
        <v>19</v>
      </c>
    </row>
    <row r="300" spans="1:14" x14ac:dyDescent="0.25">
      <c r="A300" s="119" t="s">
        <v>507</v>
      </c>
      <c r="B300" s="120" t="s">
        <v>509</v>
      </c>
      <c r="C300" s="155">
        <v>32</v>
      </c>
      <c r="D300" s="155">
        <v>28</v>
      </c>
      <c r="E300" s="155">
        <v>26</v>
      </c>
      <c r="F300" s="155">
        <v>25</v>
      </c>
      <c r="G300" s="155">
        <v>79</v>
      </c>
      <c r="H300" s="155"/>
      <c r="I300" s="155">
        <v>0</v>
      </c>
      <c r="J300" s="155">
        <v>18</v>
      </c>
      <c r="K300" s="155">
        <v>0</v>
      </c>
      <c r="L300" s="155">
        <v>0</v>
      </c>
      <c r="M300" s="155">
        <v>0</v>
      </c>
      <c r="N300" s="155">
        <v>18</v>
      </c>
    </row>
    <row r="301" spans="1:14" x14ac:dyDescent="0.25">
      <c r="A301" s="117" t="s">
        <v>507</v>
      </c>
      <c r="B301" s="118" t="s">
        <v>510</v>
      </c>
      <c r="C301" s="154">
        <v>24</v>
      </c>
      <c r="D301" s="154">
        <v>24</v>
      </c>
      <c r="E301" s="154">
        <v>19</v>
      </c>
      <c r="F301" s="154">
        <v>0</v>
      </c>
      <c r="G301" s="154">
        <v>43</v>
      </c>
      <c r="H301" s="154"/>
      <c r="I301" s="154">
        <v>0</v>
      </c>
      <c r="J301" s="154">
        <v>17</v>
      </c>
      <c r="K301" s="154">
        <v>0</v>
      </c>
      <c r="L301" s="154">
        <v>0</v>
      </c>
      <c r="M301" s="154">
        <v>0</v>
      </c>
      <c r="N301" s="154">
        <v>17</v>
      </c>
    </row>
    <row r="302" spans="1:14" x14ac:dyDescent="0.25">
      <c r="A302" s="119" t="s">
        <v>507</v>
      </c>
      <c r="B302" s="120" t="s">
        <v>511</v>
      </c>
      <c r="C302" s="155">
        <v>60</v>
      </c>
      <c r="D302" s="155">
        <v>59</v>
      </c>
      <c r="E302" s="155">
        <v>58</v>
      </c>
      <c r="F302" s="155">
        <v>0</v>
      </c>
      <c r="G302" s="155">
        <v>117</v>
      </c>
      <c r="H302" s="155"/>
      <c r="I302" s="155">
        <v>0</v>
      </c>
      <c r="J302" s="155">
        <v>0</v>
      </c>
      <c r="K302" s="155">
        <v>57</v>
      </c>
      <c r="L302" s="155">
        <v>0</v>
      </c>
      <c r="M302" s="155">
        <v>0</v>
      </c>
      <c r="N302" s="155">
        <v>57</v>
      </c>
    </row>
    <row r="303" spans="1:14" x14ac:dyDescent="0.25">
      <c r="A303" s="117" t="s">
        <v>507</v>
      </c>
      <c r="B303" s="118" t="s">
        <v>512</v>
      </c>
      <c r="C303" s="154">
        <v>20</v>
      </c>
      <c r="D303" s="154">
        <v>20</v>
      </c>
      <c r="E303" s="154">
        <v>16</v>
      </c>
      <c r="F303" s="154">
        <v>0</v>
      </c>
      <c r="G303" s="154">
        <v>36</v>
      </c>
      <c r="H303" s="154"/>
      <c r="I303" s="154">
        <v>0</v>
      </c>
      <c r="J303" s="154">
        <v>13</v>
      </c>
      <c r="K303" s="154">
        <v>0</v>
      </c>
      <c r="L303" s="154">
        <v>0</v>
      </c>
      <c r="M303" s="154">
        <v>0</v>
      </c>
      <c r="N303" s="154">
        <v>13</v>
      </c>
    </row>
    <row r="304" spans="1:14" x14ac:dyDescent="0.25">
      <c r="A304" s="119" t="s">
        <v>507</v>
      </c>
      <c r="B304" s="120" t="s">
        <v>513</v>
      </c>
      <c r="C304" s="155">
        <v>30</v>
      </c>
      <c r="D304" s="155">
        <v>30</v>
      </c>
      <c r="E304" s="155">
        <v>30</v>
      </c>
      <c r="F304" s="155">
        <v>0</v>
      </c>
      <c r="G304" s="155">
        <v>60</v>
      </c>
      <c r="H304" s="155"/>
      <c r="I304" s="155">
        <v>0</v>
      </c>
      <c r="J304" s="155">
        <v>0</v>
      </c>
      <c r="K304" s="155">
        <v>30</v>
      </c>
      <c r="L304" s="155">
        <v>0</v>
      </c>
      <c r="M304" s="155">
        <v>0</v>
      </c>
      <c r="N304" s="155">
        <v>30</v>
      </c>
    </row>
    <row r="305" spans="1:14" x14ac:dyDescent="0.25">
      <c r="A305" s="117" t="s">
        <v>514</v>
      </c>
      <c r="B305" s="118" t="s">
        <v>515</v>
      </c>
      <c r="C305" s="154">
        <v>24</v>
      </c>
      <c r="D305" s="154">
        <v>24</v>
      </c>
      <c r="E305" s="154">
        <v>16</v>
      </c>
      <c r="F305" s="154">
        <v>18</v>
      </c>
      <c r="G305" s="154">
        <v>58</v>
      </c>
      <c r="H305" s="154"/>
      <c r="I305" s="154">
        <v>0</v>
      </c>
      <c r="J305" s="154">
        <v>16</v>
      </c>
      <c r="K305" s="154">
        <v>0</v>
      </c>
      <c r="L305" s="154">
        <v>0</v>
      </c>
      <c r="M305" s="154">
        <v>0</v>
      </c>
      <c r="N305" s="154">
        <v>16</v>
      </c>
    </row>
    <row r="306" spans="1:14" x14ac:dyDescent="0.25">
      <c r="A306" s="119" t="s">
        <v>516</v>
      </c>
      <c r="B306" s="120" t="s">
        <v>517</v>
      </c>
      <c r="C306" s="155">
        <v>34</v>
      </c>
      <c r="D306" s="155">
        <v>41</v>
      </c>
      <c r="E306" s="155">
        <v>31</v>
      </c>
      <c r="F306" s="155">
        <v>0</v>
      </c>
      <c r="G306" s="155">
        <v>72</v>
      </c>
      <c r="H306" s="155"/>
      <c r="I306" s="155">
        <v>0</v>
      </c>
      <c r="J306" s="155">
        <v>37</v>
      </c>
      <c r="K306" s="155">
        <v>0</v>
      </c>
      <c r="L306" s="155">
        <v>0</v>
      </c>
      <c r="M306" s="155">
        <v>0</v>
      </c>
      <c r="N306" s="155">
        <v>37</v>
      </c>
    </row>
    <row r="307" spans="1:14" x14ac:dyDescent="0.25">
      <c r="A307" s="117" t="s">
        <v>516</v>
      </c>
      <c r="B307" s="118" t="s">
        <v>518</v>
      </c>
      <c r="C307" s="154">
        <v>40</v>
      </c>
      <c r="D307" s="154">
        <v>40</v>
      </c>
      <c r="E307" s="154">
        <v>36</v>
      </c>
      <c r="F307" s="154">
        <v>0</v>
      </c>
      <c r="G307" s="154">
        <v>76</v>
      </c>
      <c r="H307" s="154"/>
      <c r="I307" s="154">
        <v>0</v>
      </c>
      <c r="J307" s="154">
        <v>0</v>
      </c>
      <c r="K307" s="154">
        <v>35</v>
      </c>
      <c r="L307" s="154">
        <v>0</v>
      </c>
      <c r="M307" s="154">
        <v>0</v>
      </c>
      <c r="N307" s="154">
        <v>35</v>
      </c>
    </row>
    <row r="308" spans="1:14" x14ac:dyDescent="0.25">
      <c r="A308" s="119" t="s">
        <v>516</v>
      </c>
      <c r="B308" s="120" t="s">
        <v>519</v>
      </c>
      <c r="C308" s="155">
        <v>10</v>
      </c>
      <c r="D308" s="155">
        <v>10</v>
      </c>
      <c r="E308" s="155">
        <v>9</v>
      </c>
      <c r="F308" s="155">
        <v>0</v>
      </c>
      <c r="G308" s="155">
        <v>19</v>
      </c>
      <c r="H308" s="155"/>
      <c r="I308" s="155">
        <v>0</v>
      </c>
      <c r="J308" s="155">
        <v>9</v>
      </c>
      <c r="K308" s="155">
        <v>0</v>
      </c>
      <c r="L308" s="155">
        <v>0</v>
      </c>
      <c r="M308" s="155">
        <v>0</v>
      </c>
      <c r="N308" s="155">
        <v>9</v>
      </c>
    </row>
    <row r="309" spans="1:14" x14ac:dyDescent="0.25">
      <c r="A309" s="117" t="s">
        <v>516</v>
      </c>
      <c r="B309" s="118" t="s">
        <v>520</v>
      </c>
      <c r="C309" s="154">
        <v>24</v>
      </c>
      <c r="D309" s="154">
        <v>16</v>
      </c>
      <c r="E309" s="154">
        <v>22</v>
      </c>
      <c r="F309" s="154">
        <v>0</v>
      </c>
      <c r="G309" s="154">
        <v>38</v>
      </c>
      <c r="H309" s="154"/>
      <c r="I309" s="154">
        <v>0</v>
      </c>
      <c r="J309" s="154">
        <v>0</v>
      </c>
      <c r="K309" s="154">
        <v>24</v>
      </c>
      <c r="L309" s="154">
        <v>0</v>
      </c>
      <c r="M309" s="154">
        <v>0</v>
      </c>
      <c r="N309" s="154">
        <v>24</v>
      </c>
    </row>
    <row r="310" spans="1:14" x14ac:dyDescent="0.25">
      <c r="A310" s="119" t="s">
        <v>516</v>
      </c>
      <c r="B310" s="120" t="s">
        <v>521</v>
      </c>
      <c r="C310" s="155">
        <v>36</v>
      </c>
      <c r="D310" s="155">
        <v>36</v>
      </c>
      <c r="E310" s="155">
        <v>34</v>
      </c>
      <c r="F310" s="155">
        <v>0</v>
      </c>
      <c r="G310" s="155">
        <v>70</v>
      </c>
      <c r="H310" s="155"/>
      <c r="I310" s="155">
        <v>0</v>
      </c>
      <c r="J310" s="155">
        <v>30</v>
      </c>
      <c r="K310" s="155">
        <v>0</v>
      </c>
      <c r="L310" s="155">
        <v>0</v>
      </c>
      <c r="M310" s="155">
        <v>0</v>
      </c>
      <c r="N310" s="155">
        <v>30</v>
      </c>
    </row>
    <row r="311" spans="1:14" x14ac:dyDescent="0.25">
      <c r="A311" s="117" t="s">
        <v>516</v>
      </c>
      <c r="B311" s="118" t="s">
        <v>522</v>
      </c>
      <c r="C311" s="154">
        <v>22</v>
      </c>
      <c r="D311" s="154">
        <v>22</v>
      </c>
      <c r="E311" s="154">
        <v>14</v>
      </c>
      <c r="F311" s="154">
        <v>0</v>
      </c>
      <c r="G311" s="154">
        <v>36</v>
      </c>
      <c r="H311" s="154"/>
      <c r="I311" s="154">
        <v>0</v>
      </c>
      <c r="J311" s="154">
        <v>20</v>
      </c>
      <c r="K311" s="154">
        <v>0</v>
      </c>
      <c r="L311" s="154">
        <v>0</v>
      </c>
      <c r="M311" s="154">
        <v>0</v>
      </c>
      <c r="N311" s="154">
        <v>20</v>
      </c>
    </row>
    <row r="312" spans="1:14" x14ac:dyDescent="0.25">
      <c r="A312" s="119" t="s">
        <v>523</v>
      </c>
      <c r="B312" s="120" t="s">
        <v>524</v>
      </c>
      <c r="C312" s="155">
        <v>12</v>
      </c>
      <c r="D312" s="155">
        <v>0</v>
      </c>
      <c r="E312" s="155">
        <v>12</v>
      </c>
      <c r="F312" s="155">
        <v>0</v>
      </c>
      <c r="G312" s="155">
        <v>12</v>
      </c>
      <c r="H312" s="155"/>
      <c r="I312" s="155">
        <v>0</v>
      </c>
      <c r="J312" s="155">
        <v>0</v>
      </c>
      <c r="K312" s="155">
        <v>0</v>
      </c>
      <c r="L312" s="155">
        <v>0</v>
      </c>
      <c r="M312" s="155">
        <v>0</v>
      </c>
      <c r="N312" s="155">
        <v>0</v>
      </c>
    </row>
    <row r="313" spans="1:14" x14ac:dyDescent="0.25">
      <c r="A313" s="117" t="s">
        <v>523</v>
      </c>
      <c r="B313" s="118" t="s">
        <v>525</v>
      </c>
      <c r="C313" s="154">
        <v>25</v>
      </c>
      <c r="D313" s="154">
        <v>25</v>
      </c>
      <c r="E313" s="154">
        <v>25</v>
      </c>
      <c r="F313" s="154">
        <v>0</v>
      </c>
      <c r="G313" s="154">
        <v>50</v>
      </c>
      <c r="H313" s="154"/>
      <c r="I313" s="154">
        <v>0</v>
      </c>
      <c r="J313" s="154">
        <v>0</v>
      </c>
      <c r="K313" s="154">
        <v>25</v>
      </c>
      <c r="L313" s="154">
        <v>0</v>
      </c>
      <c r="M313" s="154">
        <v>0</v>
      </c>
      <c r="N313" s="154">
        <v>25</v>
      </c>
    </row>
    <row r="314" spans="1:14" x14ac:dyDescent="0.25">
      <c r="A314" s="119" t="s">
        <v>523</v>
      </c>
      <c r="B314" s="120" t="s">
        <v>526</v>
      </c>
      <c r="C314" s="155">
        <v>18</v>
      </c>
      <c r="D314" s="155">
        <v>15</v>
      </c>
      <c r="E314" s="155">
        <v>15</v>
      </c>
      <c r="F314" s="155">
        <v>0</v>
      </c>
      <c r="G314" s="155">
        <v>30</v>
      </c>
      <c r="H314" s="155"/>
      <c r="I314" s="155">
        <v>0</v>
      </c>
      <c r="J314" s="155">
        <v>15</v>
      </c>
      <c r="K314" s="155">
        <v>0</v>
      </c>
      <c r="L314" s="155">
        <v>0</v>
      </c>
      <c r="M314" s="155">
        <v>0</v>
      </c>
      <c r="N314" s="155">
        <v>15</v>
      </c>
    </row>
    <row r="315" spans="1:14" x14ac:dyDescent="0.25">
      <c r="A315" s="117" t="s">
        <v>523</v>
      </c>
      <c r="B315" s="118" t="s">
        <v>527</v>
      </c>
      <c r="C315" s="154">
        <v>40</v>
      </c>
      <c r="D315" s="154">
        <v>40</v>
      </c>
      <c r="E315" s="154">
        <v>39</v>
      </c>
      <c r="F315" s="154">
        <v>0</v>
      </c>
      <c r="G315" s="154">
        <v>79</v>
      </c>
      <c r="H315" s="154"/>
      <c r="I315" s="154">
        <v>0</v>
      </c>
      <c r="J315" s="154">
        <v>0</v>
      </c>
      <c r="K315" s="154">
        <v>31</v>
      </c>
      <c r="L315" s="154">
        <v>0</v>
      </c>
      <c r="M315" s="154">
        <v>0</v>
      </c>
      <c r="N315" s="154">
        <v>31</v>
      </c>
    </row>
    <row r="316" spans="1:14" x14ac:dyDescent="0.25">
      <c r="A316" s="119" t="s">
        <v>523</v>
      </c>
      <c r="B316" s="120" t="s">
        <v>528</v>
      </c>
      <c r="C316" s="155">
        <v>30</v>
      </c>
      <c r="D316" s="155">
        <v>0</v>
      </c>
      <c r="E316" s="155">
        <v>0</v>
      </c>
      <c r="F316" s="155">
        <v>60</v>
      </c>
      <c r="G316" s="155">
        <v>60</v>
      </c>
      <c r="H316" s="155"/>
      <c r="I316" s="155">
        <v>0</v>
      </c>
      <c r="J316" s="155">
        <v>33</v>
      </c>
      <c r="K316" s="155">
        <v>0</v>
      </c>
      <c r="L316" s="155">
        <v>0</v>
      </c>
      <c r="M316" s="155">
        <v>0</v>
      </c>
      <c r="N316" s="155">
        <v>33</v>
      </c>
    </row>
    <row r="317" spans="1:14" x14ac:dyDescent="0.25">
      <c r="A317" s="117" t="s">
        <v>523</v>
      </c>
      <c r="B317" s="118" t="s">
        <v>529</v>
      </c>
      <c r="C317" s="154">
        <v>20</v>
      </c>
      <c r="D317" s="154">
        <v>22</v>
      </c>
      <c r="E317" s="154">
        <v>16</v>
      </c>
      <c r="F317" s="154">
        <v>0</v>
      </c>
      <c r="G317" s="154">
        <v>38</v>
      </c>
      <c r="H317" s="154"/>
      <c r="I317" s="154">
        <v>0</v>
      </c>
      <c r="J317" s="154">
        <v>0</v>
      </c>
      <c r="K317" s="154">
        <v>13</v>
      </c>
      <c r="L317" s="154">
        <v>0</v>
      </c>
      <c r="M317" s="154">
        <v>0</v>
      </c>
      <c r="N317" s="154">
        <v>13</v>
      </c>
    </row>
    <row r="318" spans="1:14" x14ac:dyDescent="0.25">
      <c r="A318" s="119" t="s">
        <v>523</v>
      </c>
      <c r="B318" s="120" t="s">
        <v>530</v>
      </c>
      <c r="C318" s="155">
        <v>30</v>
      </c>
      <c r="D318" s="155">
        <v>30</v>
      </c>
      <c r="E318" s="155">
        <v>23</v>
      </c>
      <c r="F318" s="155">
        <v>0</v>
      </c>
      <c r="G318" s="155">
        <v>53</v>
      </c>
      <c r="H318" s="155"/>
      <c r="I318" s="155">
        <v>0</v>
      </c>
      <c r="J318" s="155">
        <v>26</v>
      </c>
      <c r="K318" s="155">
        <v>0</v>
      </c>
      <c r="L318" s="155">
        <v>0</v>
      </c>
      <c r="M318" s="155">
        <v>0</v>
      </c>
      <c r="N318" s="155">
        <v>26</v>
      </c>
    </row>
    <row r="319" spans="1:14" x14ac:dyDescent="0.25">
      <c r="A319" s="117" t="s">
        <v>523</v>
      </c>
      <c r="B319" s="118" t="s">
        <v>531</v>
      </c>
      <c r="C319" s="154">
        <v>20</v>
      </c>
      <c r="D319" s="154">
        <v>20</v>
      </c>
      <c r="E319" s="154">
        <v>20</v>
      </c>
      <c r="F319" s="154">
        <v>0</v>
      </c>
      <c r="G319" s="154">
        <v>40</v>
      </c>
      <c r="H319" s="154"/>
      <c r="I319" s="154">
        <v>0</v>
      </c>
      <c r="J319" s="154">
        <v>0</v>
      </c>
      <c r="K319" s="154">
        <v>20</v>
      </c>
      <c r="L319" s="154">
        <v>0</v>
      </c>
      <c r="M319" s="154">
        <v>0</v>
      </c>
      <c r="N319" s="154">
        <v>20</v>
      </c>
    </row>
    <row r="320" spans="1:14" x14ac:dyDescent="0.25">
      <c r="A320" s="119" t="s">
        <v>523</v>
      </c>
      <c r="B320" s="120" t="s">
        <v>532</v>
      </c>
      <c r="C320" s="155">
        <v>24</v>
      </c>
      <c r="D320" s="155">
        <v>24</v>
      </c>
      <c r="E320" s="155">
        <v>24</v>
      </c>
      <c r="F320" s="155">
        <v>0</v>
      </c>
      <c r="G320" s="155">
        <v>48</v>
      </c>
      <c r="H320" s="155"/>
      <c r="I320" s="155">
        <v>0</v>
      </c>
      <c r="J320" s="155">
        <v>24</v>
      </c>
      <c r="K320" s="155">
        <v>0</v>
      </c>
      <c r="L320" s="155">
        <v>0</v>
      </c>
      <c r="M320" s="155">
        <v>0</v>
      </c>
      <c r="N320" s="155">
        <v>24</v>
      </c>
    </row>
    <row r="321" spans="1:14" x14ac:dyDescent="0.25">
      <c r="A321" s="117" t="s">
        <v>523</v>
      </c>
      <c r="B321" s="118" t="s">
        <v>533</v>
      </c>
      <c r="C321" s="154">
        <v>18</v>
      </c>
      <c r="D321" s="154">
        <v>18</v>
      </c>
      <c r="E321" s="154">
        <v>18</v>
      </c>
      <c r="F321" s="154">
        <v>0</v>
      </c>
      <c r="G321" s="154">
        <v>36</v>
      </c>
      <c r="H321" s="154"/>
      <c r="I321" s="154">
        <v>0</v>
      </c>
      <c r="J321" s="154">
        <v>0</v>
      </c>
      <c r="K321" s="154">
        <v>17</v>
      </c>
      <c r="L321" s="154">
        <v>0</v>
      </c>
      <c r="M321" s="154">
        <v>0</v>
      </c>
      <c r="N321" s="154">
        <v>17</v>
      </c>
    </row>
    <row r="322" spans="1:14" x14ac:dyDescent="0.25">
      <c r="A322" s="119" t="s">
        <v>534</v>
      </c>
      <c r="B322" s="120" t="s">
        <v>535</v>
      </c>
      <c r="C322" s="155">
        <v>22</v>
      </c>
      <c r="D322" s="155">
        <v>22</v>
      </c>
      <c r="E322" s="155">
        <v>17</v>
      </c>
      <c r="F322" s="155">
        <v>0</v>
      </c>
      <c r="G322" s="155">
        <v>39</v>
      </c>
      <c r="H322" s="155"/>
      <c r="I322" s="155">
        <v>0</v>
      </c>
      <c r="J322" s="155">
        <v>16</v>
      </c>
      <c r="K322" s="155">
        <v>0</v>
      </c>
      <c r="L322" s="155">
        <v>0</v>
      </c>
      <c r="M322" s="155">
        <v>0</v>
      </c>
      <c r="N322" s="155">
        <v>16</v>
      </c>
    </row>
    <row r="323" spans="1:14" x14ac:dyDescent="0.25">
      <c r="A323" s="117" t="s">
        <v>534</v>
      </c>
      <c r="B323" s="118" t="s">
        <v>536</v>
      </c>
      <c r="C323" s="154">
        <v>40</v>
      </c>
      <c r="D323" s="154">
        <v>41</v>
      </c>
      <c r="E323" s="154">
        <v>34</v>
      </c>
      <c r="F323" s="154">
        <v>0</v>
      </c>
      <c r="G323" s="154">
        <v>75</v>
      </c>
      <c r="H323" s="154"/>
      <c r="I323" s="154">
        <v>0</v>
      </c>
      <c r="J323" s="154">
        <v>36</v>
      </c>
      <c r="K323" s="154">
        <v>0</v>
      </c>
      <c r="L323" s="154">
        <v>0</v>
      </c>
      <c r="M323" s="154">
        <v>0</v>
      </c>
      <c r="N323" s="154">
        <v>36</v>
      </c>
    </row>
    <row r="324" spans="1:14" x14ac:dyDescent="0.25">
      <c r="A324" s="119" t="s">
        <v>534</v>
      </c>
      <c r="B324" s="120" t="s">
        <v>537</v>
      </c>
      <c r="C324" s="155">
        <v>24</v>
      </c>
      <c r="D324" s="155">
        <v>14</v>
      </c>
      <c r="E324" s="155">
        <v>24</v>
      </c>
      <c r="F324" s="155">
        <v>39</v>
      </c>
      <c r="G324" s="155">
        <v>77</v>
      </c>
      <c r="H324" s="155"/>
      <c r="I324" s="155">
        <v>0</v>
      </c>
      <c r="J324" s="155">
        <v>0</v>
      </c>
      <c r="K324" s="155">
        <v>20</v>
      </c>
      <c r="L324" s="155">
        <v>0</v>
      </c>
      <c r="M324" s="155">
        <v>0</v>
      </c>
      <c r="N324" s="155">
        <v>20</v>
      </c>
    </row>
    <row r="325" spans="1:14" x14ac:dyDescent="0.25">
      <c r="A325" s="117" t="s">
        <v>538</v>
      </c>
      <c r="B325" s="118" t="s">
        <v>539</v>
      </c>
      <c r="C325" s="154">
        <v>12</v>
      </c>
      <c r="D325" s="154">
        <v>12</v>
      </c>
      <c r="E325" s="154">
        <v>12</v>
      </c>
      <c r="F325" s="154">
        <v>0</v>
      </c>
      <c r="G325" s="154">
        <v>24</v>
      </c>
      <c r="H325" s="154"/>
      <c r="I325" s="154">
        <v>0</v>
      </c>
      <c r="J325" s="154">
        <v>12</v>
      </c>
      <c r="K325" s="154">
        <v>0</v>
      </c>
      <c r="L325" s="154">
        <v>0</v>
      </c>
      <c r="M325" s="154">
        <v>0</v>
      </c>
      <c r="N325" s="154">
        <v>12</v>
      </c>
    </row>
    <row r="326" spans="1:14" x14ac:dyDescent="0.25">
      <c r="A326" s="119" t="s">
        <v>538</v>
      </c>
      <c r="B326" s="120" t="s">
        <v>540</v>
      </c>
      <c r="C326" s="155">
        <v>18</v>
      </c>
      <c r="D326" s="155">
        <v>17</v>
      </c>
      <c r="E326" s="155">
        <v>17</v>
      </c>
      <c r="F326" s="155">
        <v>17</v>
      </c>
      <c r="G326" s="155">
        <v>51</v>
      </c>
      <c r="H326" s="155"/>
      <c r="I326" s="155">
        <v>0</v>
      </c>
      <c r="J326" s="155">
        <v>16</v>
      </c>
      <c r="K326" s="155">
        <v>0</v>
      </c>
      <c r="L326" s="155">
        <v>0</v>
      </c>
      <c r="M326" s="155">
        <v>0</v>
      </c>
      <c r="N326" s="155">
        <v>16</v>
      </c>
    </row>
    <row r="327" spans="1:14" x14ac:dyDescent="0.25">
      <c r="A327" s="117" t="s">
        <v>538</v>
      </c>
      <c r="B327" s="118" t="s">
        <v>541</v>
      </c>
      <c r="C327" s="154">
        <v>36</v>
      </c>
      <c r="D327" s="154">
        <v>36</v>
      </c>
      <c r="E327" s="154">
        <v>36</v>
      </c>
      <c r="F327" s="154">
        <v>0</v>
      </c>
      <c r="G327" s="154">
        <v>72</v>
      </c>
      <c r="H327" s="154"/>
      <c r="I327" s="154">
        <v>0</v>
      </c>
      <c r="J327" s="154">
        <v>36</v>
      </c>
      <c r="K327" s="154">
        <v>0</v>
      </c>
      <c r="L327" s="154">
        <v>0</v>
      </c>
      <c r="M327" s="154">
        <v>0</v>
      </c>
      <c r="N327" s="154">
        <v>36</v>
      </c>
    </row>
    <row r="328" spans="1:14" x14ac:dyDescent="0.25">
      <c r="A328" s="119" t="s">
        <v>538</v>
      </c>
      <c r="B328" s="120" t="s">
        <v>542</v>
      </c>
      <c r="C328" s="155">
        <v>48</v>
      </c>
      <c r="D328" s="155">
        <v>38</v>
      </c>
      <c r="E328" s="155">
        <v>33</v>
      </c>
      <c r="F328" s="155">
        <v>0</v>
      </c>
      <c r="G328" s="155">
        <v>71</v>
      </c>
      <c r="H328" s="155"/>
      <c r="I328" s="155">
        <v>0</v>
      </c>
      <c r="J328" s="155">
        <v>33</v>
      </c>
      <c r="K328" s="155">
        <v>0</v>
      </c>
      <c r="L328" s="155">
        <v>0</v>
      </c>
      <c r="M328" s="155">
        <v>0</v>
      </c>
      <c r="N328" s="155">
        <v>33</v>
      </c>
    </row>
    <row r="329" spans="1:14" x14ac:dyDescent="0.25">
      <c r="A329" s="117" t="s">
        <v>538</v>
      </c>
      <c r="B329" s="118" t="s">
        <v>543</v>
      </c>
      <c r="C329" s="154">
        <v>5</v>
      </c>
      <c r="D329" s="154">
        <v>5</v>
      </c>
      <c r="E329" s="154">
        <v>4</v>
      </c>
      <c r="F329" s="154">
        <v>0</v>
      </c>
      <c r="G329" s="154">
        <v>9</v>
      </c>
      <c r="H329" s="154"/>
      <c r="I329" s="154">
        <v>0</v>
      </c>
      <c r="J329" s="154">
        <v>5</v>
      </c>
      <c r="K329" s="154">
        <v>0</v>
      </c>
      <c r="L329" s="154">
        <v>0</v>
      </c>
      <c r="M329" s="154">
        <v>0</v>
      </c>
      <c r="N329" s="154">
        <v>5</v>
      </c>
    </row>
    <row r="330" spans="1:14" x14ac:dyDescent="0.25">
      <c r="A330" s="119" t="s">
        <v>538</v>
      </c>
      <c r="B330" s="120" t="s">
        <v>544</v>
      </c>
      <c r="C330" s="155">
        <v>40</v>
      </c>
      <c r="D330" s="155">
        <v>34</v>
      </c>
      <c r="E330" s="155">
        <v>30</v>
      </c>
      <c r="F330" s="155">
        <v>0</v>
      </c>
      <c r="G330" s="155">
        <v>64</v>
      </c>
      <c r="H330" s="155"/>
      <c r="I330" s="155">
        <v>0</v>
      </c>
      <c r="J330" s="155">
        <v>30</v>
      </c>
      <c r="K330" s="155">
        <v>0</v>
      </c>
      <c r="L330" s="155">
        <v>0</v>
      </c>
      <c r="M330" s="155">
        <v>0</v>
      </c>
      <c r="N330" s="155">
        <v>30</v>
      </c>
    </row>
    <row r="331" spans="1:14" x14ac:dyDescent="0.25">
      <c r="A331" s="117" t="s">
        <v>538</v>
      </c>
      <c r="B331" s="118" t="s">
        <v>545</v>
      </c>
      <c r="C331" s="154">
        <v>18</v>
      </c>
      <c r="D331" s="154">
        <v>17</v>
      </c>
      <c r="E331" s="154">
        <v>18</v>
      </c>
      <c r="F331" s="154">
        <v>0</v>
      </c>
      <c r="G331" s="154">
        <v>35</v>
      </c>
      <c r="H331" s="154"/>
      <c r="I331" s="154">
        <v>0</v>
      </c>
      <c r="J331" s="154">
        <v>14</v>
      </c>
      <c r="K331" s="154">
        <v>0</v>
      </c>
      <c r="L331" s="154">
        <v>0</v>
      </c>
      <c r="M331" s="154">
        <v>0</v>
      </c>
      <c r="N331" s="154">
        <v>14</v>
      </c>
    </row>
    <row r="332" spans="1:14" x14ac:dyDescent="0.25">
      <c r="A332" s="119" t="s">
        <v>538</v>
      </c>
      <c r="B332" s="120" t="s">
        <v>546</v>
      </c>
      <c r="C332" s="155">
        <v>20</v>
      </c>
      <c r="D332" s="155">
        <v>19</v>
      </c>
      <c r="E332" s="155">
        <v>17</v>
      </c>
      <c r="F332" s="155">
        <v>0</v>
      </c>
      <c r="G332" s="155">
        <v>36</v>
      </c>
      <c r="H332" s="155"/>
      <c r="I332" s="155">
        <v>0</v>
      </c>
      <c r="J332" s="155">
        <v>11</v>
      </c>
      <c r="K332" s="155">
        <v>0</v>
      </c>
      <c r="L332" s="155">
        <v>0</v>
      </c>
      <c r="M332" s="155">
        <v>0</v>
      </c>
      <c r="N332" s="155">
        <v>11</v>
      </c>
    </row>
    <row r="333" spans="1:14" x14ac:dyDescent="0.25">
      <c r="A333" s="117" t="s">
        <v>547</v>
      </c>
      <c r="B333" s="118" t="s">
        <v>548</v>
      </c>
      <c r="C333" s="154">
        <v>20</v>
      </c>
      <c r="D333" s="154">
        <v>20</v>
      </c>
      <c r="E333" s="154">
        <v>0</v>
      </c>
      <c r="F333" s="154">
        <v>0</v>
      </c>
      <c r="G333" s="154">
        <v>20</v>
      </c>
      <c r="H333" s="154"/>
      <c r="I333" s="154">
        <v>0</v>
      </c>
      <c r="J333" s="154">
        <v>16</v>
      </c>
      <c r="K333" s="154">
        <v>0</v>
      </c>
      <c r="L333" s="154">
        <v>0</v>
      </c>
      <c r="M333" s="154">
        <v>0</v>
      </c>
      <c r="N333" s="154">
        <v>16</v>
      </c>
    </row>
    <row r="334" spans="1:14" ht="13" thickBot="1" x14ac:dyDescent="0.3">
      <c r="A334" s="121" t="s">
        <v>547</v>
      </c>
      <c r="B334" s="122" t="s">
        <v>549</v>
      </c>
      <c r="C334" s="262">
        <v>24</v>
      </c>
      <c r="D334" s="262">
        <v>24</v>
      </c>
      <c r="E334" s="262">
        <v>24</v>
      </c>
      <c r="F334" s="262">
        <v>0</v>
      </c>
      <c r="G334" s="262">
        <v>48</v>
      </c>
      <c r="H334" s="262"/>
      <c r="I334" s="262">
        <v>0</v>
      </c>
      <c r="J334" s="262">
        <v>23</v>
      </c>
      <c r="K334" s="262">
        <v>0</v>
      </c>
      <c r="L334" s="262">
        <v>0</v>
      </c>
      <c r="M334" s="262">
        <v>0</v>
      </c>
      <c r="N334" s="262">
        <v>23</v>
      </c>
    </row>
    <row r="335" spans="1:14" ht="13.5" thickBot="1" x14ac:dyDescent="0.3">
      <c r="A335" s="267"/>
      <c r="B335" s="268" t="s">
        <v>605</v>
      </c>
      <c r="C335" s="269">
        <f>SUM(C5:C334)</f>
        <v>9171</v>
      </c>
      <c r="D335" s="269">
        <f t="shared" ref="D335:N335" si="0">SUM(D5:D334)</f>
        <v>8265</v>
      </c>
      <c r="E335" s="269">
        <f t="shared" si="0"/>
        <v>7157</v>
      </c>
      <c r="F335" s="269">
        <f t="shared" si="0"/>
        <v>696</v>
      </c>
      <c r="G335" s="269">
        <f t="shared" si="0"/>
        <v>16118</v>
      </c>
      <c r="H335" s="269"/>
      <c r="I335" s="269">
        <f t="shared" si="0"/>
        <v>180</v>
      </c>
      <c r="J335" s="269">
        <f t="shared" si="0"/>
        <v>5400</v>
      </c>
      <c r="K335" s="269">
        <f t="shared" si="0"/>
        <v>1600</v>
      </c>
      <c r="L335" s="269">
        <f t="shared" si="0"/>
        <v>97</v>
      </c>
      <c r="M335" s="269">
        <f t="shared" si="0"/>
        <v>17</v>
      </c>
      <c r="N335" s="269">
        <f t="shared" si="0"/>
        <v>7294</v>
      </c>
    </row>
    <row r="337" spans="1:1" x14ac:dyDescent="0.25">
      <c r="A337" s="245" t="s">
        <v>744</v>
      </c>
    </row>
    <row r="338" spans="1:1" x14ac:dyDescent="0.25">
      <c r="A338" s="39" t="s">
        <v>111</v>
      </c>
    </row>
  </sheetData>
  <mergeCells count="3">
    <mergeCell ref="I3:N3"/>
    <mergeCell ref="D3:G3"/>
    <mergeCell ref="A2:B2"/>
  </mergeCells>
  <hyperlinks>
    <hyperlink ref="A2:B2"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rowBreaks count="4" manualBreakCount="4">
    <brk id="74" max="13" man="1"/>
    <brk id="143" max="13" man="1"/>
    <brk id="211" max="13" man="1"/>
    <brk id="273" max="1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opLeftCell="A4" zoomScaleNormal="100" workbookViewId="0"/>
  </sheetViews>
  <sheetFormatPr defaultColWidth="9.1796875" defaultRowHeight="12.5" x14ac:dyDescent="0.25"/>
  <cols>
    <col min="1" max="2" width="9.1796875" style="2"/>
    <col min="3" max="3" width="9.1796875" style="2" customWidth="1"/>
    <col min="4" max="4" width="9.1796875" style="2"/>
    <col min="5" max="5" width="9.1796875" style="2" bestFit="1" customWidth="1"/>
    <col min="6" max="15" width="9.1796875" style="2"/>
    <col min="16" max="16" width="4.81640625" style="2" customWidth="1"/>
    <col min="17" max="16384" width="9.1796875" style="2"/>
  </cols>
  <sheetData>
    <row r="1" spans="1:20" ht="13" x14ac:dyDescent="0.3">
      <c r="A1" s="1" t="s">
        <v>793</v>
      </c>
    </row>
    <row r="2" spans="1:20" x14ac:dyDescent="0.25">
      <c r="A2" s="408" t="s">
        <v>46</v>
      </c>
      <c r="B2" s="409"/>
      <c r="C2" s="409"/>
    </row>
    <row r="5" spans="1:20" s="48" customFormat="1" ht="13" x14ac:dyDescent="0.25">
      <c r="L5" s="236"/>
      <c r="M5" s="236"/>
      <c r="N5" s="236"/>
      <c r="O5" s="236"/>
      <c r="P5" s="236"/>
      <c r="Q5" s="236"/>
      <c r="R5" s="236"/>
      <c r="S5" s="236"/>
      <c r="T5" s="236"/>
    </row>
    <row r="7" spans="1:20" ht="13" thickBot="1" x14ac:dyDescent="0.3"/>
    <row r="8" spans="1:20" ht="13" x14ac:dyDescent="0.25">
      <c r="K8" s="236"/>
      <c r="L8" s="236"/>
      <c r="M8" s="238" t="s">
        <v>660</v>
      </c>
      <c r="N8" s="239" t="s">
        <v>756</v>
      </c>
    </row>
    <row r="9" spans="1:20" ht="13.5" thickBot="1" x14ac:dyDescent="0.3">
      <c r="B9" s="2" t="s">
        <v>757</v>
      </c>
      <c r="C9" s="2" t="s">
        <v>758</v>
      </c>
      <c r="D9" s="99">
        <f>I10/I24</f>
        <v>0.69043049081436803</v>
      </c>
      <c r="J9" s="2" t="s">
        <v>759</v>
      </c>
      <c r="K9" s="65"/>
      <c r="L9" s="66"/>
      <c r="M9" s="162" t="s">
        <v>760</v>
      </c>
      <c r="N9" s="163">
        <v>5036</v>
      </c>
    </row>
    <row r="10" spans="1:20" ht="13" x14ac:dyDescent="0.25">
      <c r="B10" s="2" t="s">
        <v>761</v>
      </c>
      <c r="C10" s="2" t="s">
        <v>691</v>
      </c>
      <c r="D10" s="99">
        <f>I22/I24</f>
        <v>0.13613929256923499</v>
      </c>
      <c r="E10" s="270"/>
      <c r="F10" s="271"/>
      <c r="G10" s="272"/>
      <c r="H10" s="2" t="s">
        <v>757</v>
      </c>
      <c r="I10" s="163">
        <v>5036</v>
      </c>
      <c r="K10" s="65"/>
      <c r="L10" s="66"/>
      <c r="M10" s="162" t="s">
        <v>762</v>
      </c>
      <c r="N10" s="163">
        <v>46</v>
      </c>
    </row>
    <row r="11" spans="1:20" ht="13" x14ac:dyDescent="0.25">
      <c r="B11" s="2" t="s">
        <v>763</v>
      </c>
      <c r="C11" s="2" t="s">
        <v>764</v>
      </c>
      <c r="D11" s="99">
        <f>I21/I24</f>
        <v>4.2500685494927339E-2</v>
      </c>
      <c r="E11" s="273"/>
      <c r="F11" s="274"/>
      <c r="G11" s="275"/>
      <c r="H11" s="2" t="s">
        <v>765</v>
      </c>
      <c r="I11" s="163">
        <v>46</v>
      </c>
      <c r="J11" s="2">
        <v>46</v>
      </c>
      <c r="K11" s="65"/>
      <c r="L11" s="66"/>
      <c r="M11" s="162" t="s">
        <v>766</v>
      </c>
      <c r="N11" s="163">
        <v>310</v>
      </c>
    </row>
    <row r="12" spans="1:20" ht="13" x14ac:dyDescent="0.25">
      <c r="B12" s="2" t="s">
        <v>767</v>
      </c>
      <c r="C12" s="2" t="s">
        <v>768</v>
      </c>
      <c r="D12" s="99">
        <f>I12/I24</f>
        <v>4.2500685494927339E-2</v>
      </c>
      <c r="E12" s="273"/>
      <c r="F12" s="274"/>
      <c r="G12" s="275"/>
      <c r="H12" s="2" t="s">
        <v>767</v>
      </c>
      <c r="I12" s="163">
        <v>310</v>
      </c>
      <c r="K12" s="65"/>
      <c r="L12" s="66"/>
      <c r="M12" s="162" t="s">
        <v>769</v>
      </c>
      <c r="N12" s="163">
        <v>2</v>
      </c>
    </row>
    <row r="13" spans="1:20" ht="13" x14ac:dyDescent="0.25">
      <c r="B13" s="2" t="s">
        <v>770</v>
      </c>
      <c r="C13" s="2" t="s">
        <v>771</v>
      </c>
      <c r="D13" s="99">
        <f>I20/I24</f>
        <v>4.565396216068001E-2</v>
      </c>
      <c r="E13" s="273"/>
      <c r="F13" s="274"/>
      <c r="G13" s="275"/>
      <c r="H13" s="2" t="s">
        <v>772</v>
      </c>
      <c r="I13" s="163">
        <v>2</v>
      </c>
      <c r="J13" s="2">
        <v>2</v>
      </c>
      <c r="K13" s="65"/>
      <c r="L13" s="66"/>
      <c r="M13" s="162" t="s">
        <v>773</v>
      </c>
      <c r="N13" s="163">
        <v>11</v>
      </c>
    </row>
    <row r="14" spans="1:20" ht="13" x14ac:dyDescent="0.25">
      <c r="B14" s="2" t="s">
        <v>774</v>
      </c>
      <c r="C14" s="2" t="s">
        <v>134</v>
      </c>
      <c r="D14" s="99">
        <f>J24/I24</f>
        <v>3.2355360570331781E-2</v>
      </c>
      <c r="E14" s="273"/>
      <c r="F14" s="274"/>
      <c r="G14" s="275"/>
      <c r="H14" s="2" t="s">
        <v>775</v>
      </c>
      <c r="I14" s="163">
        <v>11</v>
      </c>
      <c r="J14" s="2">
        <v>11</v>
      </c>
      <c r="K14" s="65"/>
      <c r="L14" s="66"/>
      <c r="M14" s="162" t="s">
        <v>776</v>
      </c>
      <c r="N14" s="163">
        <v>76</v>
      </c>
    </row>
    <row r="15" spans="1:20" ht="13" x14ac:dyDescent="0.25">
      <c r="B15" s="2" t="s">
        <v>777</v>
      </c>
      <c r="C15" s="2" t="s">
        <v>778</v>
      </c>
      <c r="D15" s="99">
        <f>I15/I24</f>
        <v>1.0419522895530574E-2</v>
      </c>
      <c r="E15" s="273"/>
      <c r="F15" s="274"/>
      <c r="G15" s="275"/>
      <c r="H15" s="2" t="s">
        <v>777</v>
      </c>
      <c r="I15" s="163">
        <v>76</v>
      </c>
      <c r="K15" s="65"/>
      <c r="L15" s="66"/>
      <c r="M15" s="162" t="s">
        <v>779</v>
      </c>
      <c r="N15" s="163">
        <v>3</v>
      </c>
    </row>
    <row r="16" spans="1:20" ht="13" x14ac:dyDescent="0.25">
      <c r="D16" s="276">
        <f>SUM(D9:D15)</f>
        <v>1</v>
      </c>
      <c r="E16" s="273"/>
      <c r="F16" s="274"/>
      <c r="G16" s="275"/>
      <c r="H16" s="2" t="s">
        <v>780</v>
      </c>
      <c r="I16" s="163">
        <v>3</v>
      </c>
      <c r="J16" s="2">
        <v>3</v>
      </c>
      <c r="K16" s="65"/>
      <c r="L16" s="66"/>
      <c r="M16" s="162" t="s">
        <v>781</v>
      </c>
      <c r="N16" s="163">
        <v>31</v>
      </c>
    </row>
    <row r="17" spans="1:17" ht="13" x14ac:dyDescent="0.25">
      <c r="E17" s="273"/>
      <c r="F17" s="274"/>
      <c r="G17" s="275"/>
      <c r="H17" s="2" t="s">
        <v>782</v>
      </c>
      <c r="I17" s="163">
        <v>31</v>
      </c>
      <c r="J17" s="2">
        <v>31</v>
      </c>
      <c r="K17" s="65"/>
      <c r="L17" s="66"/>
      <c r="M17" s="162" t="s">
        <v>783</v>
      </c>
      <c r="N17" s="163">
        <v>3</v>
      </c>
      <c r="Q17" s="45"/>
    </row>
    <row r="18" spans="1:17" ht="13" x14ac:dyDescent="0.25">
      <c r="E18" s="273"/>
      <c r="F18" s="274"/>
      <c r="G18" s="275"/>
      <c r="H18" s="2" t="s">
        <v>784</v>
      </c>
      <c r="I18" s="163">
        <v>3</v>
      </c>
      <c r="J18" s="2">
        <v>3</v>
      </c>
      <c r="K18" s="65"/>
      <c r="L18" s="66"/>
      <c r="M18" s="162" t="s">
        <v>785</v>
      </c>
      <c r="N18" s="163">
        <v>15</v>
      </c>
    </row>
    <row r="19" spans="1:17" ht="13" x14ac:dyDescent="0.25">
      <c r="E19" s="273"/>
      <c r="F19" s="274"/>
      <c r="G19" s="275"/>
      <c r="H19" s="2" t="s">
        <v>786</v>
      </c>
      <c r="I19" s="163">
        <v>15</v>
      </c>
      <c r="J19" s="2">
        <v>15</v>
      </c>
      <c r="K19" s="65"/>
      <c r="L19" s="66"/>
      <c r="M19" s="162" t="s">
        <v>787</v>
      </c>
      <c r="N19" s="163">
        <v>333</v>
      </c>
    </row>
    <row r="20" spans="1:17" ht="13" x14ac:dyDescent="0.25">
      <c r="E20" s="273"/>
      <c r="F20" s="274"/>
      <c r="G20" s="275"/>
      <c r="H20" s="2" t="s">
        <v>770</v>
      </c>
      <c r="I20" s="163">
        <v>333</v>
      </c>
      <c r="K20" s="65"/>
      <c r="L20" s="66"/>
      <c r="M20" s="162" t="s">
        <v>788</v>
      </c>
      <c r="N20" s="163">
        <v>310</v>
      </c>
    </row>
    <row r="21" spans="1:17" ht="13" x14ac:dyDescent="0.25">
      <c r="E21" s="273"/>
      <c r="F21" s="274"/>
      <c r="G21" s="275"/>
      <c r="H21" s="2" t="s">
        <v>763</v>
      </c>
      <c r="I21" s="163">
        <v>310</v>
      </c>
      <c r="K21" s="65"/>
      <c r="L21" s="66"/>
      <c r="M21" s="162" t="s">
        <v>789</v>
      </c>
      <c r="N21" s="163">
        <v>993</v>
      </c>
    </row>
    <row r="22" spans="1:17" ht="13" x14ac:dyDescent="0.25">
      <c r="E22" s="273"/>
      <c r="F22" s="274"/>
      <c r="G22" s="275"/>
      <c r="H22" s="2" t="s">
        <v>761</v>
      </c>
      <c r="I22" s="163">
        <v>993</v>
      </c>
      <c r="K22" s="65"/>
      <c r="L22" s="66"/>
      <c r="M22" s="162" t="s">
        <v>790</v>
      </c>
      <c r="N22" s="163">
        <v>125</v>
      </c>
    </row>
    <row r="23" spans="1:17" ht="13" x14ac:dyDescent="0.25">
      <c r="E23" s="273"/>
      <c r="F23" s="274"/>
      <c r="G23" s="275"/>
      <c r="H23" s="2" t="s">
        <v>791</v>
      </c>
      <c r="I23" s="163">
        <v>125</v>
      </c>
      <c r="J23" s="2">
        <v>125</v>
      </c>
      <c r="N23" s="2">
        <f>SUM(N9:N22)</f>
        <v>7294</v>
      </c>
    </row>
    <row r="24" spans="1:17" x14ac:dyDescent="0.25">
      <c r="H24" s="2" t="s">
        <v>792</v>
      </c>
      <c r="I24" s="2">
        <f>SUM(I10:I23)</f>
        <v>7294</v>
      </c>
      <c r="J24" s="2">
        <f>SUM(J11:J23)</f>
        <v>236</v>
      </c>
    </row>
    <row r="30" spans="1:17" x14ac:dyDescent="0.25">
      <c r="A30" s="38" t="s">
        <v>164</v>
      </c>
    </row>
    <row r="31" spans="1:17" x14ac:dyDescent="0.25">
      <c r="A31" s="46" t="s">
        <v>111</v>
      </c>
    </row>
    <row r="33" spans="1:17" ht="13" x14ac:dyDescent="0.3">
      <c r="A33" s="1"/>
    </row>
    <row r="35" spans="1:17" x14ac:dyDescent="0.25">
      <c r="Q35" s="45"/>
    </row>
    <row r="39" spans="1:17" x14ac:dyDescent="0.25">
      <c r="L39" s="48"/>
      <c r="M39" s="48"/>
      <c r="N39" s="48"/>
      <c r="O39" s="48"/>
      <c r="P39" s="48"/>
    </row>
    <row r="40" spans="1:17" ht="13" x14ac:dyDescent="0.25">
      <c r="L40" s="48"/>
      <c r="M40" s="236"/>
      <c r="N40" s="236"/>
      <c r="O40" s="236"/>
      <c r="P40" s="48"/>
    </row>
    <row r="41" spans="1:17" ht="13" x14ac:dyDescent="0.25">
      <c r="L41" s="48"/>
      <c r="M41" s="65"/>
      <c r="N41" s="66"/>
      <c r="O41" s="66"/>
      <c r="P41" s="48"/>
    </row>
    <row r="42" spans="1:17" ht="13" x14ac:dyDescent="0.25">
      <c r="L42" s="48"/>
      <c r="M42" s="65"/>
      <c r="N42" s="66"/>
      <c r="O42" s="66"/>
      <c r="P42" s="48"/>
    </row>
    <row r="43" spans="1:17" ht="13" x14ac:dyDescent="0.25">
      <c r="L43" s="48"/>
      <c r="M43" s="65"/>
      <c r="N43" s="66"/>
      <c r="O43" s="66"/>
      <c r="P43" s="48"/>
    </row>
    <row r="44" spans="1:17" ht="13" x14ac:dyDescent="0.25">
      <c r="L44" s="48"/>
      <c r="M44" s="65"/>
      <c r="N44" s="66"/>
      <c r="O44" s="66"/>
      <c r="P44" s="48"/>
    </row>
    <row r="45" spans="1:17" ht="13" x14ac:dyDescent="0.25">
      <c r="L45" s="48"/>
      <c r="M45" s="65"/>
      <c r="N45" s="66"/>
      <c r="O45" s="66"/>
      <c r="P45" s="48"/>
    </row>
    <row r="46" spans="1:17" ht="13" x14ac:dyDescent="0.25">
      <c r="L46" s="48"/>
      <c r="M46" s="65"/>
      <c r="N46" s="66"/>
      <c r="O46" s="66"/>
      <c r="P46" s="48"/>
    </row>
    <row r="47" spans="1:17" ht="13" x14ac:dyDescent="0.25">
      <c r="L47" s="48"/>
      <c r="M47" s="65"/>
      <c r="N47" s="66"/>
      <c r="O47" s="66"/>
      <c r="P47" s="48"/>
    </row>
    <row r="48" spans="1:17" ht="13" x14ac:dyDescent="0.25">
      <c r="L48" s="48"/>
      <c r="M48" s="65"/>
      <c r="N48" s="66"/>
      <c r="O48" s="66"/>
      <c r="P48" s="48"/>
    </row>
    <row r="49" spans="12:16" ht="13" x14ac:dyDescent="0.25">
      <c r="L49" s="48"/>
      <c r="M49" s="65"/>
      <c r="N49" s="66"/>
      <c r="O49" s="66"/>
      <c r="P49" s="48"/>
    </row>
    <row r="50" spans="12:16" ht="13" x14ac:dyDescent="0.25">
      <c r="L50" s="48"/>
      <c r="M50" s="65"/>
      <c r="N50" s="66"/>
      <c r="O50" s="66"/>
      <c r="P50" s="48"/>
    </row>
    <row r="51" spans="12:16" ht="13" x14ac:dyDescent="0.25">
      <c r="L51" s="48"/>
      <c r="M51" s="65"/>
      <c r="N51" s="66"/>
      <c r="O51" s="66"/>
      <c r="P51" s="48"/>
    </row>
    <row r="52" spans="12:16" ht="13" x14ac:dyDescent="0.25">
      <c r="L52" s="48"/>
      <c r="M52" s="65"/>
      <c r="N52" s="66"/>
      <c r="O52" s="66"/>
      <c r="P52" s="48"/>
    </row>
    <row r="53" spans="12:16" x14ac:dyDescent="0.25">
      <c r="L53" s="48"/>
      <c r="M53" s="48"/>
      <c r="N53" s="48"/>
      <c r="O53" s="48"/>
      <c r="P53" s="48"/>
    </row>
  </sheetData>
  <mergeCells count="1">
    <mergeCell ref="A2:C2"/>
  </mergeCells>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topLeftCell="A10" zoomScaleNormal="100" workbookViewId="0"/>
  </sheetViews>
  <sheetFormatPr defaultColWidth="9" defaultRowHeight="12.5" x14ac:dyDescent="0.25"/>
  <cols>
    <col min="1" max="1" width="24.54296875" style="48" customWidth="1"/>
    <col min="2" max="2" width="15.1796875" style="48" customWidth="1"/>
    <col min="3" max="3" width="9.81640625" style="48" bestFit="1" customWidth="1"/>
    <col min="4" max="5" width="9.26953125" style="48" bestFit="1" customWidth="1"/>
    <col min="6" max="9" width="9" style="48"/>
    <col min="10" max="10" width="19" style="48" customWidth="1"/>
    <col min="11" max="21" width="9" style="48"/>
    <col min="22" max="22" width="11.54296875" style="48" bestFit="1" customWidth="1"/>
    <col min="23" max="16384" width="9" style="48"/>
  </cols>
  <sheetData>
    <row r="1" spans="1:12" ht="13" x14ac:dyDescent="0.3">
      <c r="A1" s="86" t="s">
        <v>717</v>
      </c>
    </row>
    <row r="2" spans="1:12" ht="13" x14ac:dyDescent="0.3">
      <c r="A2" s="280" t="s">
        <v>46</v>
      </c>
      <c r="D2" s="281"/>
      <c r="I2" s="225"/>
    </row>
    <row r="3" spans="1:12" ht="13" x14ac:dyDescent="0.3">
      <c r="D3" s="281"/>
    </row>
    <row r="5" spans="1:12" ht="13" x14ac:dyDescent="0.3">
      <c r="A5" s="86"/>
      <c r="D5" s="256"/>
      <c r="E5" s="256"/>
      <c r="F5" s="256"/>
      <c r="G5" s="256"/>
      <c r="H5" s="256"/>
      <c r="I5" s="256"/>
    </row>
    <row r="6" spans="1:12" ht="13" x14ac:dyDescent="0.25">
      <c r="G6" s="282"/>
      <c r="H6" s="282"/>
      <c r="I6" s="256"/>
      <c r="J6" s="256"/>
      <c r="K6" s="256"/>
    </row>
    <row r="7" spans="1:12" ht="13" x14ac:dyDescent="0.25">
      <c r="I7" s="65"/>
      <c r="J7" s="66"/>
      <c r="K7" s="66"/>
    </row>
    <row r="8" spans="1:12" ht="13" x14ac:dyDescent="0.25">
      <c r="I8" s="65"/>
      <c r="J8" s="66"/>
      <c r="K8" s="66"/>
    </row>
    <row r="9" spans="1:12" ht="13" x14ac:dyDescent="0.25">
      <c r="B9" s="48" t="s">
        <v>794</v>
      </c>
      <c r="C9" s="48" t="s">
        <v>795</v>
      </c>
      <c r="D9" s="48" t="s">
        <v>796</v>
      </c>
      <c r="E9" s="48" t="s">
        <v>797</v>
      </c>
      <c r="I9" s="65"/>
      <c r="J9" s="66"/>
      <c r="K9" s="66"/>
    </row>
    <row r="10" spans="1:12" ht="13" x14ac:dyDescent="0.25">
      <c r="B10" s="283"/>
      <c r="C10" s="283">
        <v>8157</v>
      </c>
      <c r="D10" s="283">
        <v>7103</v>
      </c>
      <c r="E10" s="283">
        <v>6154</v>
      </c>
      <c r="I10" s="65"/>
      <c r="J10" s="66"/>
      <c r="K10" s="66"/>
    </row>
    <row r="11" spans="1:12" ht="13" x14ac:dyDescent="0.25">
      <c r="C11" s="284"/>
      <c r="D11" s="282">
        <f>D10/C10</f>
        <v>0.87078582812308447</v>
      </c>
      <c r="E11" s="282">
        <f>E10/D10</f>
        <v>0.86639448120512463</v>
      </c>
      <c r="I11" s="65"/>
      <c r="J11" s="66"/>
      <c r="K11" s="66"/>
    </row>
    <row r="12" spans="1:12" ht="13" x14ac:dyDescent="0.25">
      <c r="I12" s="65"/>
      <c r="J12" s="66"/>
      <c r="K12" s="66"/>
    </row>
    <row r="13" spans="1:12" ht="13" x14ac:dyDescent="0.25">
      <c r="I13" s="65"/>
      <c r="J13" s="66"/>
      <c r="K13" s="66"/>
    </row>
    <row r="15" spans="1:12" ht="13" thickBot="1" x14ac:dyDescent="0.3"/>
    <row r="16" spans="1:12" ht="13" x14ac:dyDescent="0.25">
      <c r="B16" s="257"/>
      <c r="C16" s="258"/>
      <c r="D16" s="258"/>
      <c r="L16" s="225"/>
    </row>
    <row r="17" spans="1:13" ht="13" x14ac:dyDescent="0.25">
      <c r="B17" s="162"/>
      <c r="C17" s="163"/>
      <c r="D17" s="163"/>
      <c r="L17" s="225"/>
    </row>
    <row r="18" spans="1:13" ht="13" x14ac:dyDescent="0.25">
      <c r="B18" s="162"/>
      <c r="C18" s="163"/>
      <c r="D18" s="163"/>
      <c r="L18" s="225"/>
    </row>
    <row r="19" spans="1:13" ht="13" x14ac:dyDescent="0.25">
      <c r="B19" s="162"/>
      <c r="C19" s="163"/>
      <c r="D19" s="163"/>
      <c r="K19" s="225"/>
    </row>
    <row r="20" spans="1:13" x14ac:dyDescent="0.25">
      <c r="K20" s="225"/>
    </row>
    <row r="27" spans="1:13" ht="13.5" customHeight="1" x14ac:dyDescent="0.25">
      <c r="A27" s="285" t="s">
        <v>744</v>
      </c>
    </row>
    <row r="28" spans="1:13" x14ac:dyDescent="0.25">
      <c r="A28" s="286" t="s">
        <v>111</v>
      </c>
    </row>
    <row r="30" spans="1:13" ht="13" x14ac:dyDescent="0.3">
      <c r="A30" s="86" t="s">
        <v>718</v>
      </c>
    </row>
    <row r="31" spans="1:13" x14ac:dyDescent="0.25">
      <c r="A31" s="286"/>
      <c r="B31" s="66"/>
      <c r="C31" s="66"/>
      <c r="D31" s="282"/>
    </row>
    <row r="32" spans="1:13" ht="15.5" x14ac:dyDescent="0.35">
      <c r="A32" s="287" t="s">
        <v>814</v>
      </c>
      <c r="B32" s="287"/>
      <c r="C32" s="287"/>
      <c r="D32" s="287"/>
      <c r="E32" s="288"/>
      <c r="F32" s="288"/>
      <c r="G32" s="288"/>
      <c r="H32" s="288"/>
      <c r="I32" s="288"/>
      <c r="J32" s="288"/>
      <c r="K32" s="288"/>
      <c r="L32" s="288"/>
      <c r="M32" s="288"/>
    </row>
    <row r="35" spans="1:22" x14ac:dyDescent="0.25">
      <c r="A35" s="48" t="s">
        <v>691</v>
      </c>
      <c r="B35" s="282">
        <v>1.2999999999999999E-2</v>
      </c>
      <c r="N35" s="225"/>
    </row>
    <row r="36" spans="1:22" x14ac:dyDescent="0.25">
      <c r="A36" s="48" t="s">
        <v>134</v>
      </c>
      <c r="B36" s="282">
        <v>0.98699999999999999</v>
      </c>
    </row>
    <row r="37" spans="1:22" x14ac:dyDescent="0.25">
      <c r="B37" s="282"/>
      <c r="T37" s="55"/>
    </row>
    <row r="38" spans="1:22" x14ac:dyDescent="0.25">
      <c r="A38" s="48" t="s">
        <v>798</v>
      </c>
      <c r="B38" s="282">
        <v>1.6E-2</v>
      </c>
      <c r="T38" s="58"/>
    </row>
    <row r="39" spans="1:22" ht="13" x14ac:dyDescent="0.25">
      <c r="A39" s="48" t="s">
        <v>134</v>
      </c>
      <c r="B39" s="282">
        <v>0.98399999999999999</v>
      </c>
      <c r="T39" s="278"/>
      <c r="U39" s="278"/>
    </row>
    <row r="40" spans="1:22" ht="13" x14ac:dyDescent="0.25">
      <c r="B40" s="289"/>
      <c r="T40" s="65"/>
      <c r="U40" s="66"/>
    </row>
    <row r="41" spans="1:22" ht="13" x14ac:dyDescent="0.25">
      <c r="A41" s="48" t="s">
        <v>799</v>
      </c>
      <c r="B41" s="282">
        <v>4.0000000000000001E-3</v>
      </c>
      <c r="T41" s="65"/>
      <c r="U41" s="66"/>
    </row>
    <row r="42" spans="1:22" ht="13" x14ac:dyDescent="0.25">
      <c r="A42" s="48" t="s">
        <v>134</v>
      </c>
      <c r="B42" s="282">
        <v>0.996</v>
      </c>
      <c r="T42" s="65"/>
      <c r="U42" s="66"/>
      <c r="V42" s="215"/>
    </row>
    <row r="43" spans="1:22" ht="13" x14ac:dyDescent="0.25">
      <c r="B43" s="282"/>
      <c r="T43" s="65"/>
      <c r="U43" s="66"/>
      <c r="V43" s="305"/>
    </row>
    <row r="44" spans="1:22" ht="13" x14ac:dyDescent="0.25">
      <c r="A44" s="48" t="s">
        <v>800</v>
      </c>
      <c r="B44" s="282">
        <v>0.98</v>
      </c>
      <c r="T44" s="65"/>
      <c r="U44" s="66"/>
      <c r="V44" s="305"/>
    </row>
    <row r="45" spans="1:22" ht="13" x14ac:dyDescent="0.25">
      <c r="A45" s="48" t="s">
        <v>134</v>
      </c>
      <c r="B45" s="282">
        <v>0.02</v>
      </c>
      <c r="T45" s="65"/>
      <c r="U45" s="66"/>
      <c r="V45" s="305"/>
    </row>
    <row r="46" spans="1:22" x14ac:dyDescent="0.25">
      <c r="T46" s="216"/>
    </row>
    <row r="47" spans="1:22" x14ac:dyDescent="0.25">
      <c r="T47" s="216"/>
    </row>
    <row r="49" spans="1:22" x14ac:dyDescent="0.25">
      <c r="T49" s="55"/>
    </row>
    <row r="50" spans="1:22" ht="18.75" customHeight="1" x14ac:dyDescent="0.25">
      <c r="A50" s="306" t="s">
        <v>813</v>
      </c>
      <c r="B50" s="288"/>
      <c r="C50" s="288"/>
      <c r="D50" s="288"/>
      <c r="E50" s="288"/>
      <c r="F50" s="288"/>
      <c r="G50" s="288"/>
      <c r="H50" s="288"/>
      <c r="I50" s="288"/>
      <c r="J50" s="288"/>
      <c r="K50" s="288"/>
      <c r="L50" s="288"/>
      <c r="M50" s="288"/>
      <c r="T50" s="96"/>
    </row>
    <row r="51" spans="1:22" x14ac:dyDescent="0.25">
      <c r="T51" s="216"/>
    </row>
    <row r="52" spans="1:22" x14ac:dyDescent="0.25">
      <c r="T52" s="55"/>
    </row>
    <row r="53" spans="1:22" x14ac:dyDescent="0.25">
      <c r="T53" s="58"/>
    </row>
    <row r="54" spans="1:22" ht="13" x14ac:dyDescent="0.25">
      <c r="A54" s="48" t="s">
        <v>691</v>
      </c>
      <c r="B54" s="282">
        <v>8.9999999999999993E-3</v>
      </c>
      <c r="D54" s="290"/>
      <c r="T54" s="278"/>
      <c r="U54" s="278"/>
    </row>
    <row r="55" spans="1:22" ht="13" x14ac:dyDescent="0.25">
      <c r="A55" s="48" t="s">
        <v>134</v>
      </c>
      <c r="B55" s="282">
        <v>0.99099999999999999</v>
      </c>
      <c r="T55" s="65"/>
      <c r="U55" s="66"/>
    </row>
    <row r="56" spans="1:22" ht="13" x14ac:dyDescent="0.25">
      <c r="B56" s="282"/>
      <c r="T56" s="65"/>
      <c r="U56" s="66"/>
    </row>
    <row r="57" spans="1:22" ht="13" x14ac:dyDescent="0.25">
      <c r="A57" s="48" t="s">
        <v>798</v>
      </c>
      <c r="B57" s="282">
        <v>1.7000000000000001E-2</v>
      </c>
      <c r="T57" s="65"/>
      <c r="U57" s="66"/>
      <c r="V57" s="215"/>
    </row>
    <row r="58" spans="1:22" ht="13" x14ac:dyDescent="0.25">
      <c r="A58" s="48" t="s">
        <v>134</v>
      </c>
      <c r="B58" s="282">
        <v>0.98299999999999998</v>
      </c>
      <c r="T58" s="65"/>
      <c r="U58" s="66"/>
      <c r="V58" s="215"/>
    </row>
    <row r="59" spans="1:22" ht="13" x14ac:dyDescent="0.25">
      <c r="B59" s="289"/>
      <c r="T59" s="65"/>
      <c r="U59" s="66"/>
      <c r="V59" s="215"/>
    </row>
    <row r="60" spans="1:22" ht="13" x14ac:dyDescent="0.25">
      <c r="A60" s="48" t="s">
        <v>799</v>
      </c>
      <c r="B60" s="282">
        <v>4.0000000000000001E-3</v>
      </c>
      <c r="T60" s="65"/>
      <c r="U60" s="66"/>
      <c r="V60" s="215"/>
    </row>
    <row r="61" spans="1:22" x14ac:dyDescent="0.25">
      <c r="A61" s="48" t="s">
        <v>134</v>
      </c>
      <c r="B61" s="282">
        <v>0.996</v>
      </c>
    </row>
    <row r="62" spans="1:22" x14ac:dyDescent="0.25">
      <c r="B62" s="282"/>
    </row>
    <row r="63" spans="1:22" x14ac:dyDescent="0.25">
      <c r="A63" s="48" t="s">
        <v>800</v>
      </c>
      <c r="B63" s="282">
        <v>0.97</v>
      </c>
    </row>
    <row r="64" spans="1:22" x14ac:dyDescent="0.25">
      <c r="A64" s="48" t="s">
        <v>134</v>
      </c>
      <c r="B64" s="282">
        <v>0.03</v>
      </c>
    </row>
    <row r="68" spans="1:1" x14ac:dyDescent="0.25">
      <c r="A68" s="285" t="s">
        <v>744</v>
      </c>
    </row>
    <row r="69" spans="1:1" x14ac:dyDescent="0.25">
      <c r="A69" s="286" t="s">
        <v>111</v>
      </c>
    </row>
    <row r="83" spans="1:11" ht="13" x14ac:dyDescent="0.3">
      <c r="A83" s="291"/>
    </row>
    <row r="84" spans="1:11" x14ac:dyDescent="0.25">
      <c r="A84" s="292"/>
      <c r="B84" s="2"/>
      <c r="C84" s="2"/>
      <c r="H84" s="53"/>
      <c r="I84" s="53"/>
      <c r="J84" s="53"/>
      <c r="K84" s="53"/>
    </row>
    <row r="85" spans="1:11" x14ac:dyDescent="0.25">
      <c r="A85" s="23"/>
      <c r="B85" s="2"/>
      <c r="C85" s="2"/>
      <c r="H85" s="282"/>
      <c r="I85" s="282"/>
      <c r="J85" s="282"/>
      <c r="K85" s="293"/>
    </row>
    <row r="86" spans="1:11" x14ac:dyDescent="0.25">
      <c r="A86" s="294"/>
      <c r="B86" s="2"/>
      <c r="C86" s="2"/>
      <c r="H86" s="282"/>
      <c r="I86" s="282"/>
      <c r="J86" s="282"/>
      <c r="K86" s="282"/>
    </row>
    <row r="87" spans="1:11" x14ac:dyDescent="0.25">
      <c r="A87" s="295"/>
      <c r="B87" s="2"/>
      <c r="C87" s="2"/>
    </row>
    <row r="88" spans="1:11" ht="13" x14ac:dyDescent="0.25">
      <c r="A88" s="296"/>
      <c r="B88" s="296"/>
      <c r="C88" s="296"/>
    </row>
    <row r="89" spans="1:11" ht="13" x14ac:dyDescent="0.25">
      <c r="A89" s="297"/>
      <c r="B89" s="274"/>
      <c r="C89" s="274"/>
    </row>
    <row r="90" spans="1:11" ht="13" x14ac:dyDescent="0.25">
      <c r="A90" s="297"/>
      <c r="B90" s="274"/>
      <c r="C90" s="274"/>
      <c r="H90" s="53"/>
      <c r="I90" s="53"/>
      <c r="J90" s="53"/>
      <c r="K90" s="53"/>
    </row>
    <row r="91" spans="1:11" ht="13" x14ac:dyDescent="0.25">
      <c r="A91" s="297"/>
      <c r="B91" s="274"/>
      <c r="C91" s="274"/>
      <c r="D91" s="298"/>
      <c r="H91" s="282"/>
      <c r="I91" s="282"/>
      <c r="J91" s="282"/>
      <c r="K91" s="293"/>
    </row>
    <row r="92" spans="1:11" ht="13" x14ac:dyDescent="0.25">
      <c r="A92" s="297"/>
      <c r="B92" s="274"/>
      <c r="C92" s="274"/>
      <c r="D92" s="298"/>
      <c r="H92" s="282"/>
      <c r="I92" s="282"/>
      <c r="J92" s="282"/>
      <c r="K92" s="282"/>
    </row>
    <row r="93" spans="1:11" ht="13" x14ac:dyDescent="0.25">
      <c r="A93" s="297"/>
      <c r="B93" s="274"/>
      <c r="C93" s="274"/>
      <c r="D93" s="298"/>
    </row>
    <row r="94" spans="1:11" ht="13" x14ac:dyDescent="0.25">
      <c r="A94" s="297"/>
      <c r="B94" s="274"/>
      <c r="C94" s="274"/>
      <c r="D94" s="298"/>
    </row>
    <row r="95" spans="1:11" ht="13" x14ac:dyDescent="0.25">
      <c r="A95" s="297"/>
      <c r="B95" s="274"/>
      <c r="C95" s="274"/>
      <c r="D95" s="298"/>
    </row>
    <row r="96" spans="1:11" ht="13" x14ac:dyDescent="0.25">
      <c r="A96" s="297"/>
      <c r="B96" s="274"/>
      <c r="C96" s="274"/>
      <c r="D96" s="298"/>
    </row>
    <row r="97" spans="1:5" ht="13" x14ac:dyDescent="0.25">
      <c r="A97" s="297"/>
      <c r="B97" s="274"/>
      <c r="C97" s="274"/>
      <c r="D97" s="298"/>
    </row>
    <row r="98" spans="1:5" ht="13" x14ac:dyDescent="0.25">
      <c r="A98" s="297"/>
      <c r="B98" s="274"/>
      <c r="C98" s="274"/>
      <c r="D98" s="298"/>
    </row>
    <row r="99" spans="1:5" x14ac:dyDescent="0.25">
      <c r="A99" s="23"/>
      <c r="B99" s="2"/>
      <c r="C99" s="2"/>
    </row>
    <row r="100" spans="1:5" x14ac:dyDescent="0.25">
      <c r="A100" s="23"/>
      <c r="B100" s="2"/>
      <c r="C100" s="2"/>
    </row>
    <row r="101" spans="1:5" ht="25" x14ac:dyDescent="0.25">
      <c r="A101" s="299" t="s">
        <v>801</v>
      </c>
      <c r="B101" s="70"/>
      <c r="C101" s="70"/>
      <c r="D101" s="300"/>
      <c r="E101" s="300"/>
    </row>
    <row r="102" spans="1:5" x14ac:dyDescent="0.25">
      <c r="A102" s="301"/>
      <c r="B102" s="70"/>
      <c r="C102" s="70"/>
      <c r="D102" s="300"/>
      <c r="E102" s="300"/>
    </row>
    <row r="103" spans="1:5" x14ac:dyDescent="0.25">
      <c r="A103" s="301" t="s">
        <v>802</v>
      </c>
      <c r="B103" s="70"/>
      <c r="C103" s="70"/>
      <c r="D103" s="300"/>
      <c r="E103" s="300"/>
    </row>
    <row r="104" spans="1:5" x14ac:dyDescent="0.25">
      <c r="A104" s="302"/>
      <c r="B104" s="70"/>
      <c r="C104" s="70"/>
      <c r="D104" s="300"/>
      <c r="E104" s="300"/>
    </row>
    <row r="105" spans="1:5" ht="13" x14ac:dyDescent="0.25">
      <c r="A105" s="303" t="s">
        <v>660</v>
      </c>
      <c r="B105" s="303" t="s">
        <v>149</v>
      </c>
      <c r="C105" s="303" t="s">
        <v>756</v>
      </c>
      <c r="D105" s="300"/>
      <c r="E105" s="300"/>
    </row>
    <row r="106" spans="1:5" ht="13" x14ac:dyDescent="0.25">
      <c r="A106" s="303" t="s">
        <v>803</v>
      </c>
      <c r="B106" s="299">
        <v>170</v>
      </c>
      <c r="C106" s="299">
        <v>4599</v>
      </c>
      <c r="D106" s="300"/>
      <c r="E106" s="300"/>
    </row>
    <row r="107" spans="1:5" ht="13" x14ac:dyDescent="0.25">
      <c r="A107" s="303" t="s">
        <v>804</v>
      </c>
      <c r="B107" s="299">
        <v>170</v>
      </c>
      <c r="C107" s="299">
        <v>3599</v>
      </c>
      <c r="D107" s="300"/>
      <c r="E107" s="300"/>
    </row>
    <row r="108" spans="1:5" ht="13" x14ac:dyDescent="0.25">
      <c r="A108" s="303" t="s">
        <v>805</v>
      </c>
      <c r="B108" s="299">
        <v>170</v>
      </c>
      <c r="C108" s="299">
        <v>1159</v>
      </c>
      <c r="D108" s="304">
        <f>C108/$C$107</f>
        <v>0.32203389830508472</v>
      </c>
      <c r="E108" s="300"/>
    </row>
    <row r="109" spans="1:5" ht="13" x14ac:dyDescent="0.25">
      <c r="A109" s="303" t="s">
        <v>806</v>
      </c>
      <c r="B109" s="299">
        <v>170</v>
      </c>
      <c r="C109" s="299">
        <v>102</v>
      </c>
      <c r="D109" s="304">
        <f t="shared" ref="D109:D115" si="0">C109/$C$107</f>
        <v>2.8341205890525144E-2</v>
      </c>
      <c r="E109" s="300"/>
    </row>
    <row r="110" spans="1:5" ht="13" x14ac:dyDescent="0.25">
      <c r="A110" s="303" t="s">
        <v>807</v>
      </c>
      <c r="B110" s="299">
        <v>170</v>
      </c>
      <c r="C110" s="299">
        <v>1713</v>
      </c>
      <c r="D110" s="304">
        <f t="shared" si="0"/>
        <v>0.47596554598499585</v>
      </c>
      <c r="E110" s="300"/>
    </row>
    <row r="111" spans="1:5" ht="13" x14ac:dyDescent="0.25">
      <c r="A111" s="303" t="s">
        <v>808</v>
      </c>
      <c r="B111" s="299">
        <v>170</v>
      </c>
      <c r="C111" s="299">
        <v>625</v>
      </c>
      <c r="D111" s="304">
        <f t="shared" si="0"/>
        <v>0.17365934981939427</v>
      </c>
      <c r="E111" s="300"/>
    </row>
    <row r="112" spans="1:5" ht="13" x14ac:dyDescent="0.25">
      <c r="A112" s="303" t="s">
        <v>809</v>
      </c>
      <c r="B112" s="299">
        <v>170</v>
      </c>
      <c r="C112" s="299">
        <v>935</v>
      </c>
      <c r="D112" s="304">
        <f t="shared" si="0"/>
        <v>0.25979438732981386</v>
      </c>
      <c r="E112" s="300"/>
    </row>
    <row r="113" spans="1:5" ht="13" x14ac:dyDescent="0.25">
      <c r="A113" s="303" t="s">
        <v>810</v>
      </c>
      <c r="B113" s="299">
        <v>170</v>
      </c>
      <c r="C113" s="299">
        <v>42</v>
      </c>
      <c r="D113" s="304">
        <f t="shared" si="0"/>
        <v>1.1669908307863295E-2</v>
      </c>
      <c r="E113" s="300"/>
    </row>
    <row r="114" spans="1:5" ht="13" x14ac:dyDescent="0.25">
      <c r="A114" s="303" t="s">
        <v>811</v>
      </c>
      <c r="B114" s="299">
        <v>170</v>
      </c>
      <c r="C114" s="299">
        <v>2091</v>
      </c>
      <c r="D114" s="304">
        <f t="shared" si="0"/>
        <v>0.58099472075576553</v>
      </c>
      <c r="E114" s="300"/>
    </row>
    <row r="115" spans="1:5" ht="13" x14ac:dyDescent="0.25">
      <c r="A115" s="303" t="s">
        <v>812</v>
      </c>
      <c r="B115" s="299">
        <v>170</v>
      </c>
      <c r="C115" s="299">
        <v>531</v>
      </c>
      <c r="D115" s="304">
        <f t="shared" si="0"/>
        <v>0.14754098360655737</v>
      </c>
      <c r="E115" s="300"/>
    </row>
  </sheetData>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rowBreaks count="1" manualBreakCount="1">
    <brk id="28" max="12" man="1"/>
  </rowBreaks>
  <colBreaks count="1" manualBreakCount="1">
    <brk id="9"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7" zoomScaleNormal="100" workbookViewId="0"/>
  </sheetViews>
  <sheetFormatPr defaultColWidth="9" defaultRowHeight="12.5" x14ac:dyDescent="0.25"/>
  <cols>
    <col min="1" max="1" width="47.81640625" style="2" customWidth="1"/>
    <col min="2" max="3" width="9" style="2"/>
    <col min="4" max="4" width="9.7265625" style="2" customWidth="1"/>
    <col min="5" max="5" width="13.1796875" style="2" customWidth="1"/>
    <col min="6" max="16384" width="9" style="2"/>
  </cols>
  <sheetData>
    <row r="1" spans="1:4" ht="13" x14ac:dyDescent="0.3">
      <c r="A1" s="1" t="s">
        <v>829</v>
      </c>
    </row>
    <row r="2" spans="1:4" x14ac:dyDescent="0.25">
      <c r="A2" s="277" t="s">
        <v>46</v>
      </c>
    </row>
    <row r="3" spans="1:4" ht="13" thickBot="1" x14ac:dyDescent="0.3">
      <c r="A3" s="277"/>
    </row>
    <row r="4" spans="1:4" ht="39" x14ac:dyDescent="0.25">
      <c r="A4" s="270" t="s">
        <v>815</v>
      </c>
      <c r="B4" s="271" t="s">
        <v>816</v>
      </c>
      <c r="C4" s="271" t="s">
        <v>817</v>
      </c>
      <c r="D4" s="271"/>
    </row>
    <row r="5" spans="1:4" x14ac:dyDescent="0.25">
      <c r="A5" s="307" t="s">
        <v>818</v>
      </c>
      <c r="B5" s="311">
        <v>18.100000000000001</v>
      </c>
      <c r="C5" s="308">
        <v>21.9</v>
      </c>
      <c r="D5" s="274">
        <f>40-18.1</f>
        <v>21.9</v>
      </c>
    </row>
    <row r="6" spans="1:4" x14ac:dyDescent="0.25">
      <c r="A6" s="307" t="s">
        <v>819</v>
      </c>
      <c r="B6" s="311">
        <v>4.7</v>
      </c>
      <c r="C6" s="308">
        <v>15.3</v>
      </c>
      <c r="D6" s="274">
        <f>20-4.7</f>
        <v>15.3</v>
      </c>
    </row>
    <row r="7" spans="1:4" x14ac:dyDescent="0.25">
      <c r="A7" s="307" t="s">
        <v>820</v>
      </c>
      <c r="B7" s="312">
        <v>3.5</v>
      </c>
      <c r="C7" s="308">
        <v>10.5</v>
      </c>
      <c r="D7" s="274">
        <f>14-3.5</f>
        <v>10.5</v>
      </c>
    </row>
    <row r="8" spans="1:4" x14ac:dyDescent="0.25">
      <c r="A8" s="307" t="s">
        <v>821</v>
      </c>
      <c r="B8" s="313">
        <v>2.2000000000000002</v>
      </c>
      <c r="C8" s="308">
        <v>7.8</v>
      </c>
      <c r="D8" s="274">
        <f>10-2.2</f>
        <v>7.8</v>
      </c>
    </row>
    <row r="9" spans="1:4" x14ac:dyDescent="0.25">
      <c r="A9" s="307" t="s">
        <v>822</v>
      </c>
      <c r="B9" s="312">
        <v>1.8</v>
      </c>
      <c r="C9" s="308">
        <v>13.2</v>
      </c>
      <c r="D9" s="274">
        <f>15-1.8</f>
        <v>13.2</v>
      </c>
    </row>
    <row r="10" spans="1:4" x14ac:dyDescent="0.25">
      <c r="A10" s="307" t="s">
        <v>823</v>
      </c>
      <c r="B10" s="313">
        <v>1.2</v>
      </c>
      <c r="C10" s="308">
        <v>5.8</v>
      </c>
      <c r="D10" s="274">
        <f>7-1.2</f>
        <v>5.8</v>
      </c>
    </row>
    <row r="11" spans="1:4" x14ac:dyDescent="0.25">
      <c r="A11" s="307" t="s">
        <v>824</v>
      </c>
      <c r="B11" s="311">
        <v>9.3000000000000007</v>
      </c>
      <c r="C11" s="308">
        <v>20.7</v>
      </c>
      <c r="D11" s="274">
        <f>30-9.3</f>
        <v>20.7</v>
      </c>
    </row>
    <row r="12" spans="1:4" ht="13" thickBot="1" x14ac:dyDescent="0.3">
      <c r="A12" s="307" t="s">
        <v>134</v>
      </c>
      <c r="B12" s="316">
        <v>1.2</v>
      </c>
      <c r="C12" s="309">
        <v>17.5</v>
      </c>
      <c r="D12" s="274">
        <f>19-1.5</f>
        <v>17.5</v>
      </c>
    </row>
    <row r="13" spans="1:4" x14ac:dyDescent="0.25">
      <c r="A13" s="277"/>
    </row>
    <row r="14" spans="1:4" x14ac:dyDescent="0.25">
      <c r="A14" s="277"/>
    </row>
    <row r="15" spans="1:4" x14ac:dyDescent="0.25">
      <c r="A15" s="277"/>
    </row>
    <row r="16" spans="1:4" x14ac:dyDescent="0.25">
      <c r="A16" s="277"/>
    </row>
    <row r="17" spans="1:6" x14ac:dyDescent="0.25">
      <c r="A17" s="277"/>
    </row>
    <row r="18" spans="1:6" x14ac:dyDescent="0.25">
      <c r="A18" s="277"/>
    </row>
    <row r="19" spans="1:6" x14ac:dyDescent="0.25">
      <c r="A19" s="277"/>
    </row>
    <row r="20" spans="1:6" x14ac:dyDescent="0.25">
      <c r="A20" s="277"/>
    </row>
    <row r="21" spans="1:6" x14ac:dyDescent="0.25">
      <c r="A21" s="277"/>
    </row>
    <row r="22" spans="1:6" x14ac:dyDescent="0.25">
      <c r="A22" s="277"/>
    </row>
    <row r="23" spans="1:6" x14ac:dyDescent="0.25">
      <c r="A23" s="277"/>
    </row>
    <row r="24" spans="1:6" x14ac:dyDescent="0.25">
      <c r="A24" s="277"/>
    </row>
    <row r="25" spans="1:6" x14ac:dyDescent="0.25">
      <c r="A25" s="38" t="s">
        <v>164</v>
      </c>
    </row>
    <row r="26" spans="1:6" x14ac:dyDescent="0.25">
      <c r="A26" s="46" t="s">
        <v>111</v>
      </c>
    </row>
    <row r="27" spans="1:6" x14ac:dyDescent="0.25">
      <c r="A27" s="277"/>
    </row>
    <row r="28" spans="1:6" ht="13" x14ac:dyDescent="0.3">
      <c r="A28" s="1" t="s">
        <v>830</v>
      </c>
    </row>
    <row r="29" spans="1:6" ht="15" customHeight="1" x14ac:dyDescent="0.3">
      <c r="A29" s="310" t="s">
        <v>815</v>
      </c>
      <c r="B29" s="279" t="s">
        <v>661</v>
      </c>
      <c r="C29" s="279" t="s">
        <v>825</v>
      </c>
      <c r="D29" s="279" t="s">
        <v>826</v>
      </c>
      <c r="E29" s="279" t="s">
        <v>817</v>
      </c>
      <c r="F29" s="279" t="s">
        <v>149</v>
      </c>
    </row>
    <row r="30" spans="1:6" ht="15" customHeight="1" x14ac:dyDescent="0.25">
      <c r="A30" s="307" t="s">
        <v>818</v>
      </c>
      <c r="B30" s="311">
        <v>18.100000000000001</v>
      </c>
      <c r="C30" s="311">
        <v>18</v>
      </c>
      <c r="D30" s="311">
        <v>1</v>
      </c>
      <c r="E30" s="311">
        <v>40</v>
      </c>
      <c r="F30" s="311">
        <v>329</v>
      </c>
    </row>
    <row r="31" spans="1:6" ht="15" customHeight="1" x14ac:dyDescent="0.25">
      <c r="A31" s="307" t="s">
        <v>819</v>
      </c>
      <c r="B31" s="311">
        <v>4.7</v>
      </c>
      <c r="C31" s="311">
        <v>4</v>
      </c>
      <c r="D31" s="311">
        <v>0</v>
      </c>
      <c r="E31" s="311">
        <v>20</v>
      </c>
      <c r="F31" s="311">
        <v>329</v>
      </c>
    </row>
    <row r="32" spans="1:6" ht="15" customHeight="1" x14ac:dyDescent="0.25">
      <c r="A32" s="307" t="s">
        <v>820</v>
      </c>
      <c r="B32" s="312">
        <v>3.5</v>
      </c>
      <c r="C32" s="311">
        <v>3</v>
      </c>
      <c r="D32" s="311">
        <v>0</v>
      </c>
      <c r="E32" s="311">
        <v>14</v>
      </c>
      <c r="F32" s="311">
        <v>329</v>
      </c>
    </row>
    <row r="33" spans="1:7" ht="15" customHeight="1" x14ac:dyDescent="0.25">
      <c r="A33" s="307" t="s">
        <v>821</v>
      </c>
      <c r="B33" s="313">
        <v>2.2000000000000002</v>
      </c>
      <c r="C33" s="314">
        <v>2</v>
      </c>
      <c r="D33" s="314">
        <v>0</v>
      </c>
      <c r="E33" s="314">
        <v>10</v>
      </c>
      <c r="F33" s="314">
        <v>329</v>
      </c>
    </row>
    <row r="34" spans="1:7" ht="15" customHeight="1" x14ac:dyDescent="0.25">
      <c r="A34" s="307" t="s">
        <v>822</v>
      </c>
      <c r="B34" s="312">
        <v>1.8</v>
      </c>
      <c r="C34" s="311">
        <v>1</v>
      </c>
      <c r="D34" s="311">
        <v>0</v>
      </c>
      <c r="E34" s="311">
        <v>15</v>
      </c>
      <c r="F34" s="311">
        <v>329</v>
      </c>
    </row>
    <row r="35" spans="1:7" ht="15" customHeight="1" x14ac:dyDescent="0.25">
      <c r="A35" s="307" t="s">
        <v>823</v>
      </c>
      <c r="B35" s="313">
        <v>1.2</v>
      </c>
      <c r="C35" s="314">
        <v>1</v>
      </c>
      <c r="D35" s="314">
        <v>0</v>
      </c>
      <c r="E35" s="314">
        <v>7</v>
      </c>
      <c r="F35" s="314">
        <v>329</v>
      </c>
    </row>
    <row r="36" spans="1:7" ht="15" customHeight="1" x14ac:dyDescent="0.25">
      <c r="A36" s="307" t="s">
        <v>824</v>
      </c>
      <c r="B36" s="311">
        <v>9.3000000000000007</v>
      </c>
      <c r="C36" s="311">
        <v>9</v>
      </c>
      <c r="D36" s="311">
        <v>0</v>
      </c>
      <c r="E36" s="311">
        <v>30</v>
      </c>
      <c r="F36" s="311">
        <v>329</v>
      </c>
    </row>
    <row r="37" spans="1:7" ht="15" customHeight="1" thickBot="1" x14ac:dyDescent="0.3">
      <c r="A37" s="315" t="s">
        <v>134</v>
      </c>
      <c r="B37" s="316">
        <v>1.2</v>
      </c>
      <c r="C37" s="316">
        <v>0</v>
      </c>
      <c r="D37" s="316">
        <v>0</v>
      </c>
      <c r="E37" s="316">
        <v>19</v>
      </c>
      <c r="F37" s="316">
        <v>329</v>
      </c>
      <c r="G37" s="45"/>
    </row>
    <row r="38" spans="1:7" x14ac:dyDescent="0.25">
      <c r="G38" s="45"/>
    </row>
    <row r="39" spans="1:7" x14ac:dyDescent="0.25">
      <c r="A39" s="38" t="s">
        <v>164</v>
      </c>
    </row>
    <row r="40" spans="1:7" x14ac:dyDescent="0.25">
      <c r="A40" s="46" t="s">
        <v>111</v>
      </c>
    </row>
    <row r="59" spans="1:1" x14ac:dyDescent="0.25">
      <c r="A59" s="317"/>
    </row>
    <row r="61" spans="1:1" x14ac:dyDescent="0.25">
      <c r="A61" s="285" t="s">
        <v>827</v>
      </c>
    </row>
    <row r="62" spans="1:1" x14ac:dyDescent="0.25">
      <c r="A62" s="39" t="s">
        <v>828</v>
      </c>
    </row>
  </sheetData>
  <conditionalFormatting sqref="B30:F37">
    <cfRule type="expression" dxfId="6" priority="4">
      <formula>MOD(ROW(),2)=0</formula>
    </cfRule>
  </conditionalFormatting>
  <conditionalFormatting sqref="A30:A37">
    <cfRule type="expression" dxfId="5" priority="3">
      <formula>MOD(ROW(),2)=0</formula>
    </cfRule>
  </conditionalFormatting>
  <conditionalFormatting sqref="C5:C12">
    <cfRule type="expression" dxfId="4" priority="2">
      <formula>MOD(ROW(),2)=0</formula>
    </cfRule>
  </conditionalFormatting>
  <conditionalFormatting sqref="B5:B12">
    <cfRule type="expression" dxfId="3" priority="1">
      <formula>MOD(ROW(),2)=0</formula>
    </cfRule>
  </conditionalFormatting>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04"/>
  <sheetViews>
    <sheetView workbookViewId="0">
      <pane ySplit="2" topLeftCell="A3" activePane="bottomLeft" state="frozen"/>
      <selection pane="bottomLeft"/>
    </sheetView>
  </sheetViews>
  <sheetFormatPr defaultColWidth="9.1796875" defaultRowHeight="13" x14ac:dyDescent="0.3"/>
  <cols>
    <col min="1" max="1" width="33.54296875" style="13" customWidth="1"/>
    <col min="2" max="2" width="110.81640625" style="14" customWidth="1"/>
    <col min="3" max="16384" width="9.1796875" style="2"/>
  </cols>
  <sheetData>
    <row r="1" spans="1:2" x14ac:dyDescent="0.3">
      <c r="A1" s="13" t="s">
        <v>3</v>
      </c>
    </row>
    <row r="2" spans="1:2" ht="12.5" x14ac:dyDescent="0.25">
      <c r="A2" s="15" t="s">
        <v>46</v>
      </c>
    </row>
    <row r="3" spans="1:2" x14ac:dyDescent="0.3">
      <c r="A3" s="13" t="s">
        <v>49</v>
      </c>
      <c r="B3" s="14" t="s">
        <v>50</v>
      </c>
    </row>
    <row r="5" spans="1:2" ht="50" x14ac:dyDescent="0.25">
      <c r="A5" s="16" t="s">
        <v>51</v>
      </c>
      <c r="B5" s="14" t="s">
        <v>52</v>
      </c>
    </row>
    <row r="7" spans="1:2" ht="51" customHeight="1" x14ac:dyDescent="0.25">
      <c r="A7" s="405" t="s">
        <v>53</v>
      </c>
      <c r="B7" s="406" t="s">
        <v>54</v>
      </c>
    </row>
    <row r="8" spans="1:2" ht="12.5" x14ac:dyDescent="0.25">
      <c r="A8" s="405"/>
      <c r="B8" s="407"/>
    </row>
    <row r="10" spans="1:2" ht="62.5" x14ac:dyDescent="0.25">
      <c r="A10" s="16" t="s">
        <v>55</v>
      </c>
      <c r="B10" s="17" t="s">
        <v>56</v>
      </c>
    </row>
    <row r="12" spans="1:2" ht="25.5" x14ac:dyDescent="0.25">
      <c r="A12" s="16" t="s">
        <v>57</v>
      </c>
      <c r="B12" s="18" t="s">
        <v>58</v>
      </c>
    </row>
    <row r="13" spans="1:2" x14ac:dyDescent="0.3">
      <c r="B13" s="19"/>
    </row>
    <row r="14" spans="1:2" ht="26" x14ac:dyDescent="0.3">
      <c r="B14" s="18" t="s">
        <v>59</v>
      </c>
    </row>
    <row r="15" spans="1:2" x14ac:dyDescent="0.3">
      <c r="B15" s="19"/>
    </row>
    <row r="16" spans="1:2" ht="26" x14ac:dyDescent="0.3">
      <c r="B16" s="18" t="s">
        <v>60</v>
      </c>
    </row>
    <row r="17" spans="1:2" x14ac:dyDescent="0.3">
      <c r="B17" s="19"/>
    </row>
    <row r="18" spans="1:2" x14ac:dyDescent="0.3">
      <c r="B18" s="18" t="s">
        <v>61</v>
      </c>
    </row>
    <row r="19" spans="1:2" x14ac:dyDescent="0.3">
      <c r="B19" s="19"/>
    </row>
    <row r="20" spans="1:2" ht="26" x14ac:dyDescent="0.3">
      <c r="B20" s="18" t="s">
        <v>62</v>
      </c>
    </row>
    <row r="21" spans="1:2" x14ac:dyDescent="0.3">
      <c r="B21" s="19"/>
    </row>
    <row r="22" spans="1:2" x14ac:dyDescent="0.3">
      <c r="B22" s="18" t="s">
        <v>63</v>
      </c>
    </row>
    <row r="24" spans="1:2" x14ac:dyDescent="0.3">
      <c r="B24" s="14" t="s">
        <v>64</v>
      </c>
    </row>
    <row r="26" spans="1:2" x14ac:dyDescent="0.3">
      <c r="B26" s="14" t="s">
        <v>65</v>
      </c>
    </row>
    <row r="28" spans="1:2" ht="26" x14ac:dyDescent="0.3">
      <c r="B28" s="14" t="s">
        <v>66</v>
      </c>
    </row>
    <row r="30" spans="1:2" x14ac:dyDescent="0.3">
      <c r="A30" s="13" t="s">
        <v>67</v>
      </c>
      <c r="B30" s="20" t="s">
        <v>68</v>
      </c>
    </row>
    <row r="32" spans="1:2" x14ac:dyDescent="0.3">
      <c r="A32" s="13" t="s">
        <v>69</v>
      </c>
      <c r="B32" s="14" t="s">
        <v>70</v>
      </c>
    </row>
    <row r="34" spans="1:2" x14ac:dyDescent="0.3">
      <c r="A34" s="13" t="s">
        <v>71</v>
      </c>
      <c r="B34" s="14" t="s">
        <v>72</v>
      </c>
    </row>
    <row r="36" spans="1:2" ht="25" x14ac:dyDescent="0.25">
      <c r="A36" s="16" t="s">
        <v>73</v>
      </c>
      <c r="B36" s="14" t="s">
        <v>74</v>
      </c>
    </row>
    <row r="38" spans="1:2" ht="25" x14ac:dyDescent="0.25">
      <c r="A38" s="16" t="s">
        <v>75</v>
      </c>
      <c r="B38" s="14" t="s">
        <v>76</v>
      </c>
    </row>
    <row r="40" spans="1:2" x14ac:dyDescent="0.3">
      <c r="A40" s="13" t="s">
        <v>77</v>
      </c>
      <c r="B40" s="20" t="s">
        <v>78</v>
      </c>
    </row>
    <row r="41" spans="1:2" x14ac:dyDescent="0.3">
      <c r="B41" s="20"/>
    </row>
    <row r="42" spans="1:2" x14ac:dyDescent="0.3">
      <c r="A42" s="13" t="s">
        <v>79</v>
      </c>
      <c r="B42" s="14" t="s">
        <v>80</v>
      </c>
    </row>
    <row r="44" spans="1:2" ht="37.5" x14ac:dyDescent="0.25">
      <c r="A44" s="16" t="s">
        <v>81</v>
      </c>
      <c r="B44" s="17" t="s">
        <v>82</v>
      </c>
    </row>
    <row r="45" spans="1:2" ht="38" x14ac:dyDescent="0.3">
      <c r="B45" s="21" t="s">
        <v>83</v>
      </c>
    </row>
    <row r="46" spans="1:2" ht="25.5" x14ac:dyDescent="0.3">
      <c r="B46" s="21" t="s">
        <v>84</v>
      </c>
    </row>
    <row r="48" spans="1:2" ht="26" x14ac:dyDescent="0.25">
      <c r="A48" s="16" t="s">
        <v>85</v>
      </c>
      <c r="B48" s="14" t="s">
        <v>86</v>
      </c>
    </row>
    <row r="50" spans="1:5" ht="25.5" x14ac:dyDescent="0.3">
      <c r="A50" s="13" t="s">
        <v>87</v>
      </c>
      <c r="B50" s="14" t="s">
        <v>88</v>
      </c>
    </row>
    <row r="52" spans="1:5" x14ac:dyDescent="0.3">
      <c r="A52" s="13" t="s">
        <v>89</v>
      </c>
      <c r="B52" s="2" t="s">
        <v>90</v>
      </c>
    </row>
    <row r="54" spans="1:5" ht="50.5" x14ac:dyDescent="0.25">
      <c r="A54" s="16" t="s">
        <v>91</v>
      </c>
      <c r="B54" s="17" t="s">
        <v>92</v>
      </c>
      <c r="C54" s="20"/>
      <c r="D54" s="20"/>
      <c r="E54" s="20"/>
    </row>
    <row r="55" spans="1:5" x14ac:dyDescent="0.3">
      <c r="B55" s="20"/>
      <c r="C55" s="20"/>
      <c r="D55" s="20"/>
      <c r="E55" s="20"/>
    </row>
    <row r="56" spans="1:5" x14ac:dyDescent="0.3">
      <c r="B56" s="20"/>
      <c r="C56" s="20"/>
      <c r="D56" s="20"/>
      <c r="E56" s="20"/>
    </row>
    <row r="57" spans="1:5" x14ac:dyDescent="0.3">
      <c r="B57" s="20"/>
      <c r="C57" s="20"/>
      <c r="D57" s="20"/>
      <c r="E57" s="20"/>
    </row>
    <row r="58" spans="1:5" x14ac:dyDescent="0.3">
      <c r="B58" s="20"/>
      <c r="C58" s="20"/>
      <c r="D58" s="20"/>
      <c r="E58" s="20"/>
    </row>
    <row r="59" spans="1:5" x14ac:dyDescent="0.3">
      <c r="B59" s="20"/>
      <c r="C59" s="20"/>
      <c r="D59" s="20"/>
      <c r="E59" s="20"/>
    </row>
    <row r="60" spans="1:5" x14ac:dyDescent="0.3">
      <c r="B60" s="20"/>
      <c r="C60" s="20"/>
      <c r="D60" s="20"/>
      <c r="E60" s="20"/>
    </row>
    <row r="61" spans="1:5" x14ac:dyDescent="0.3">
      <c r="B61" s="20"/>
      <c r="C61" s="20"/>
      <c r="D61" s="20"/>
      <c r="E61" s="20"/>
    </row>
    <row r="62" spans="1:5" x14ac:dyDescent="0.3">
      <c r="B62" s="20"/>
      <c r="C62" s="20"/>
      <c r="D62" s="20"/>
      <c r="E62" s="20"/>
    </row>
    <row r="63" spans="1:5" x14ac:dyDescent="0.3">
      <c r="B63" s="20"/>
      <c r="C63" s="20"/>
      <c r="D63" s="20"/>
      <c r="E63" s="20"/>
    </row>
    <row r="64" spans="1:5" x14ac:dyDescent="0.3">
      <c r="B64" s="20"/>
      <c r="C64" s="20"/>
      <c r="D64" s="20"/>
      <c r="E64" s="20"/>
    </row>
    <row r="65" spans="2:5" x14ac:dyDescent="0.3">
      <c r="B65" s="20"/>
      <c r="C65" s="20"/>
      <c r="D65" s="20"/>
      <c r="E65" s="20"/>
    </row>
    <row r="66" spans="2:5" x14ac:dyDescent="0.3">
      <c r="B66" s="20"/>
      <c r="C66" s="20"/>
      <c r="D66" s="20"/>
      <c r="E66" s="20"/>
    </row>
    <row r="67" spans="2:5" x14ac:dyDescent="0.3">
      <c r="B67" s="20"/>
      <c r="C67" s="20"/>
      <c r="D67" s="20"/>
      <c r="E67" s="20"/>
    </row>
    <row r="68" spans="2:5" x14ac:dyDescent="0.3">
      <c r="B68" s="20"/>
      <c r="C68" s="20"/>
      <c r="D68" s="20"/>
      <c r="E68" s="20"/>
    </row>
    <row r="69" spans="2:5" x14ac:dyDescent="0.3">
      <c r="B69" s="20"/>
      <c r="C69" s="20"/>
      <c r="D69" s="20"/>
      <c r="E69" s="20"/>
    </row>
    <row r="70" spans="2:5" x14ac:dyDescent="0.3">
      <c r="B70" s="20"/>
      <c r="C70" s="20"/>
      <c r="D70" s="20"/>
      <c r="E70" s="20"/>
    </row>
    <row r="71" spans="2:5" x14ac:dyDescent="0.3">
      <c r="B71" s="20"/>
      <c r="C71" s="20"/>
      <c r="D71" s="20"/>
      <c r="E71" s="20"/>
    </row>
    <row r="72" spans="2:5" x14ac:dyDescent="0.3">
      <c r="B72" s="20"/>
      <c r="C72" s="20"/>
      <c r="D72" s="20"/>
      <c r="E72" s="20"/>
    </row>
    <row r="73" spans="2:5" x14ac:dyDescent="0.3">
      <c r="B73" s="20"/>
      <c r="C73" s="20"/>
      <c r="D73" s="20"/>
      <c r="E73" s="20"/>
    </row>
    <row r="74" spans="2:5" x14ac:dyDescent="0.3">
      <c r="B74" s="20"/>
      <c r="C74" s="20"/>
      <c r="D74" s="20"/>
      <c r="E74" s="20"/>
    </row>
    <row r="75" spans="2:5" x14ac:dyDescent="0.3">
      <c r="B75" s="20"/>
      <c r="C75" s="20"/>
      <c r="D75" s="20"/>
      <c r="E75" s="20"/>
    </row>
    <row r="76" spans="2:5" x14ac:dyDescent="0.3">
      <c r="B76" s="20"/>
      <c r="C76" s="20"/>
      <c r="D76" s="20"/>
      <c r="E76" s="20"/>
    </row>
    <row r="77" spans="2:5" x14ac:dyDescent="0.3">
      <c r="B77" s="20"/>
      <c r="C77" s="20"/>
      <c r="D77" s="20"/>
      <c r="E77" s="20"/>
    </row>
    <row r="78" spans="2:5" x14ac:dyDescent="0.3">
      <c r="B78" s="20"/>
      <c r="C78" s="20"/>
      <c r="D78" s="20"/>
      <c r="E78" s="20"/>
    </row>
    <row r="79" spans="2:5" x14ac:dyDescent="0.3">
      <c r="B79" s="20"/>
      <c r="C79" s="20"/>
      <c r="D79" s="20"/>
      <c r="E79" s="20"/>
    </row>
    <row r="80" spans="2:5" x14ac:dyDescent="0.3">
      <c r="B80" s="20"/>
      <c r="C80" s="20"/>
      <c r="D80" s="20"/>
      <c r="E80" s="20"/>
    </row>
    <row r="81" spans="2:5" x14ac:dyDescent="0.3">
      <c r="B81" s="20"/>
      <c r="C81" s="20"/>
      <c r="D81" s="20"/>
      <c r="E81" s="20"/>
    </row>
    <row r="82" spans="2:5" x14ac:dyDescent="0.3">
      <c r="B82" s="20"/>
      <c r="C82" s="20"/>
      <c r="D82" s="20"/>
      <c r="E82" s="20"/>
    </row>
    <row r="83" spans="2:5" x14ac:dyDescent="0.3">
      <c r="B83" s="20"/>
      <c r="C83" s="20"/>
      <c r="D83" s="20"/>
      <c r="E83" s="20"/>
    </row>
    <row r="84" spans="2:5" x14ac:dyDescent="0.3">
      <c r="B84" s="20"/>
      <c r="C84" s="20"/>
      <c r="D84" s="20"/>
      <c r="E84" s="20"/>
    </row>
    <row r="85" spans="2:5" x14ac:dyDescent="0.3">
      <c r="B85" s="20"/>
      <c r="C85" s="20"/>
      <c r="D85" s="20"/>
      <c r="E85" s="20"/>
    </row>
    <row r="86" spans="2:5" x14ac:dyDescent="0.3">
      <c r="B86" s="20"/>
      <c r="C86" s="20"/>
      <c r="D86" s="20"/>
      <c r="E86" s="20"/>
    </row>
    <row r="87" spans="2:5" x14ac:dyDescent="0.3">
      <c r="B87" s="20"/>
      <c r="C87" s="20"/>
      <c r="D87" s="20"/>
      <c r="E87" s="20"/>
    </row>
    <row r="88" spans="2:5" x14ac:dyDescent="0.3">
      <c r="B88" s="20"/>
      <c r="C88" s="20"/>
      <c r="D88" s="20"/>
      <c r="E88" s="20"/>
    </row>
    <row r="89" spans="2:5" x14ac:dyDescent="0.3">
      <c r="B89" s="20"/>
      <c r="C89" s="20"/>
      <c r="D89" s="20"/>
      <c r="E89" s="20"/>
    </row>
    <row r="90" spans="2:5" x14ac:dyDescent="0.3">
      <c r="B90" s="20"/>
      <c r="C90" s="20"/>
      <c r="D90" s="20"/>
      <c r="E90" s="20"/>
    </row>
    <row r="91" spans="2:5" x14ac:dyDescent="0.3">
      <c r="B91" s="20"/>
      <c r="C91" s="20"/>
      <c r="D91" s="20"/>
      <c r="E91" s="20"/>
    </row>
    <row r="92" spans="2:5" x14ac:dyDescent="0.3">
      <c r="B92" s="20"/>
      <c r="C92" s="20"/>
      <c r="D92" s="20"/>
      <c r="E92" s="20"/>
    </row>
    <row r="93" spans="2:5" x14ac:dyDescent="0.3">
      <c r="B93" s="20"/>
      <c r="C93" s="20"/>
      <c r="D93" s="20"/>
      <c r="E93" s="20"/>
    </row>
    <row r="94" spans="2:5" x14ac:dyDescent="0.3">
      <c r="B94" s="20"/>
      <c r="C94" s="20"/>
      <c r="D94" s="20"/>
      <c r="E94" s="20"/>
    </row>
    <row r="95" spans="2:5" x14ac:dyDescent="0.3">
      <c r="B95" s="20"/>
      <c r="C95" s="20"/>
      <c r="D95" s="20"/>
      <c r="E95" s="20"/>
    </row>
    <row r="96" spans="2:5" x14ac:dyDescent="0.3">
      <c r="B96" s="20"/>
      <c r="C96" s="20"/>
      <c r="D96" s="20"/>
      <c r="E96" s="20"/>
    </row>
    <row r="97" spans="2:5" x14ac:dyDescent="0.3">
      <c r="B97" s="20"/>
      <c r="C97" s="20"/>
      <c r="D97" s="20"/>
      <c r="E97" s="20"/>
    </row>
    <row r="98" spans="2:5" x14ac:dyDescent="0.3">
      <c r="B98" s="20"/>
      <c r="C98" s="20"/>
      <c r="D98" s="20"/>
      <c r="E98" s="20"/>
    </row>
    <row r="99" spans="2:5" x14ac:dyDescent="0.3">
      <c r="B99" s="20"/>
      <c r="C99" s="20"/>
      <c r="D99" s="20"/>
      <c r="E99" s="20"/>
    </row>
    <row r="100" spans="2:5" x14ac:dyDescent="0.3">
      <c r="B100" s="20"/>
      <c r="C100" s="20"/>
      <c r="D100" s="20"/>
      <c r="E100" s="20"/>
    </row>
    <row r="101" spans="2:5" x14ac:dyDescent="0.3">
      <c r="B101" s="20"/>
      <c r="C101" s="20"/>
      <c r="D101" s="20"/>
      <c r="E101" s="20"/>
    </row>
    <row r="102" spans="2:5" x14ac:dyDescent="0.3">
      <c r="B102" s="20"/>
      <c r="C102" s="20"/>
      <c r="D102" s="20"/>
      <c r="E102" s="20"/>
    </row>
    <row r="103" spans="2:5" x14ac:dyDescent="0.3">
      <c r="B103" s="20"/>
      <c r="C103" s="20"/>
      <c r="D103" s="20"/>
      <c r="E103" s="20"/>
    </row>
    <row r="104" spans="2:5" x14ac:dyDescent="0.3">
      <c r="B104" s="20"/>
      <c r="C104" s="20"/>
      <c r="D104" s="20"/>
      <c r="E104" s="20"/>
    </row>
  </sheetData>
  <mergeCells count="2">
    <mergeCell ref="A7:A8"/>
    <mergeCell ref="B7:B8"/>
  </mergeCells>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A7" zoomScaleNormal="100" workbookViewId="0"/>
  </sheetViews>
  <sheetFormatPr defaultColWidth="9.1796875" defaultRowHeight="12.5" x14ac:dyDescent="0.25"/>
  <cols>
    <col min="1" max="1" width="31" style="2" customWidth="1"/>
    <col min="2" max="2" width="7.1796875" style="2" customWidth="1"/>
    <col min="3" max="3" width="7.81640625" style="2" customWidth="1"/>
    <col min="4" max="4" width="8.1796875" style="2" customWidth="1"/>
    <col min="5" max="5" width="7.453125" style="2" customWidth="1"/>
    <col min="6" max="6" width="7.81640625" style="2" customWidth="1"/>
    <col min="7" max="7" width="7.54296875" style="2" customWidth="1"/>
    <col min="8" max="8" width="9.1796875" style="2"/>
    <col min="9" max="9" width="15.453125" style="2" customWidth="1"/>
    <col min="10" max="16384" width="9.1796875" style="2"/>
  </cols>
  <sheetData>
    <row r="1" spans="1:21" ht="13" x14ac:dyDescent="0.3">
      <c r="A1" s="1" t="s">
        <v>831</v>
      </c>
      <c r="I1" s="42"/>
    </row>
    <row r="2" spans="1:21" ht="13" x14ac:dyDescent="0.3">
      <c r="A2" s="1" t="s">
        <v>841</v>
      </c>
    </row>
    <row r="3" spans="1:21" ht="13" x14ac:dyDescent="0.25">
      <c r="A3" s="277" t="s">
        <v>46</v>
      </c>
      <c r="I3" s="278"/>
      <c r="J3" s="278"/>
      <c r="K3" s="278"/>
    </row>
    <row r="4" spans="1:21" ht="13" x14ac:dyDescent="0.3">
      <c r="A4" s="318"/>
      <c r="B4" s="445" t="s">
        <v>832</v>
      </c>
      <c r="C4" s="445"/>
      <c r="D4" s="445"/>
      <c r="E4" s="445"/>
      <c r="F4" s="446" t="s">
        <v>605</v>
      </c>
      <c r="G4" s="447"/>
      <c r="I4" s="65"/>
      <c r="J4" s="66"/>
      <c r="K4" s="66"/>
      <c r="L4" s="48"/>
      <c r="M4" s="48"/>
      <c r="N4" s="48"/>
      <c r="O4" s="48"/>
      <c r="P4" s="48"/>
      <c r="Q4" s="48"/>
      <c r="R4" s="48"/>
      <c r="S4" s="48"/>
      <c r="T4" s="48"/>
      <c r="U4" s="48"/>
    </row>
    <row r="5" spans="1:21" ht="13" x14ac:dyDescent="0.3">
      <c r="A5" s="318"/>
      <c r="B5" s="442" t="s">
        <v>686</v>
      </c>
      <c r="C5" s="442"/>
      <c r="D5" s="443" t="s">
        <v>687</v>
      </c>
      <c r="E5" s="444"/>
      <c r="F5" s="319"/>
      <c r="G5" s="320"/>
      <c r="I5" s="65"/>
      <c r="J5" s="66"/>
      <c r="K5" s="66"/>
      <c r="L5" s="48"/>
      <c r="M5" s="48"/>
      <c r="N5" s="48"/>
      <c r="O5" s="48"/>
      <c r="P5" s="48"/>
      <c r="Q5" s="48"/>
      <c r="R5" s="48"/>
      <c r="S5" s="48"/>
      <c r="T5" s="48"/>
      <c r="U5" s="48"/>
    </row>
    <row r="6" spans="1:21" ht="13" x14ac:dyDescent="0.3">
      <c r="A6" s="321" t="s">
        <v>695</v>
      </c>
      <c r="B6" s="321" t="s">
        <v>149</v>
      </c>
      <c r="C6" s="321" t="s">
        <v>150</v>
      </c>
      <c r="D6" s="322" t="s">
        <v>149</v>
      </c>
      <c r="E6" s="323" t="s">
        <v>150</v>
      </c>
      <c r="F6" s="322" t="s">
        <v>149</v>
      </c>
      <c r="G6" s="324" t="s">
        <v>150</v>
      </c>
      <c r="I6" s="65"/>
      <c r="J6" s="66"/>
      <c r="K6" s="66"/>
      <c r="L6" s="48"/>
      <c r="M6" s="48"/>
      <c r="N6" s="48"/>
      <c r="O6" s="48"/>
      <c r="P6" s="48"/>
      <c r="Q6" s="48"/>
      <c r="R6" s="48"/>
      <c r="S6" s="48"/>
      <c r="T6" s="48"/>
      <c r="U6" s="48"/>
    </row>
    <row r="7" spans="1:21" ht="15" customHeight="1" x14ac:dyDescent="0.25">
      <c r="A7" s="2" t="s">
        <v>833</v>
      </c>
      <c r="B7" s="2">
        <v>21</v>
      </c>
      <c r="C7" s="127">
        <f t="shared" ref="C7:C14" si="0">(B7/B$14)*100</f>
        <v>2.7704485488126647</v>
      </c>
      <c r="D7" s="325">
        <v>280</v>
      </c>
      <c r="E7" s="127">
        <f t="shared" ref="E7:E14" si="1">(D7/D$14)*100</f>
        <v>6.5991044072590155</v>
      </c>
      <c r="F7" s="202">
        <f t="shared" ref="F7:F12" si="2">SUM(B7,D7)</f>
        <v>301</v>
      </c>
      <c r="G7" s="242">
        <f t="shared" ref="G7:G14" si="3">(F7/F$14)*100</f>
        <v>5.9852853449990056</v>
      </c>
      <c r="H7" s="48"/>
      <c r="I7" s="65"/>
      <c r="J7" s="66"/>
      <c r="K7" s="66"/>
      <c r="L7" s="48"/>
      <c r="M7" s="48"/>
      <c r="N7" s="48"/>
      <c r="O7" s="48"/>
      <c r="P7" s="48"/>
      <c r="Q7" s="48"/>
      <c r="R7" s="48"/>
      <c r="S7" s="48"/>
      <c r="T7" s="48"/>
      <c r="U7" s="48"/>
    </row>
    <row r="8" spans="1:21" ht="15" customHeight="1" x14ac:dyDescent="0.25">
      <c r="A8" s="2" t="s">
        <v>834</v>
      </c>
      <c r="B8" s="2">
        <v>83</v>
      </c>
      <c r="C8" s="127">
        <f t="shared" si="0"/>
        <v>10.949868073878628</v>
      </c>
      <c r="D8" s="325">
        <v>862</v>
      </c>
      <c r="E8" s="127">
        <f t="shared" si="1"/>
        <v>20.315814282347397</v>
      </c>
      <c r="F8" s="202">
        <f t="shared" si="2"/>
        <v>945</v>
      </c>
      <c r="G8" s="242">
        <f t="shared" si="3"/>
        <v>18.791012129648042</v>
      </c>
      <c r="H8" s="48"/>
      <c r="I8" s="65"/>
      <c r="J8" s="66"/>
      <c r="K8" s="66"/>
      <c r="L8" s="48"/>
      <c r="M8" s="48"/>
      <c r="N8" s="278"/>
      <c r="O8" s="48"/>
      <c r="P8" s="48"/>
      <c r="Q8" s="48"/>
      <c r="R8" s="48"/>
      <c r="S8" s="48"/>
      <c r="T8" s="48"/>
      <c r="U8" s="48"/>
    </row>
    <row r="9" spans="1:21" ht="15" customHeight="1" x14ac:dyDescent="0.25">
      <c r="A9" s="2" t="s">
        <v>835</v>
      </c>
      <c r="B9" s="2">
        <v>111</v>
      </c>
      <c r="C9" s="127">
        <f t="shared" si="0"/>
        <v>14.643799472295516</v>
      </c>
      <c r="D9" s="325">
        <v>985</v>
      </c>
      <c r="E9" s="127">
        <f t="shared" si="1"/>
        <v>23.214706575536177</v>
      </c>
      <c r="F9" s="202">
        <f t="shared" si="2"/>
        <v>1096</v>
      </c>
      <c r="G9" s="242">
        <f t="shared" si="3"/>
        <v>21.793597136607676</v>
      </c>
      <c r="H9" s="48"/>
      <c r="I9" s="65"/>
      <c r="J9" s="66"/>
      <c r="K9" s="66"/>
      <c r="L9" s="48"/>
      <c r="M9" s="48"/>
      <c r="N9" s="278"/>
      <c r="O9" s="48"/>
      <c r="P9" s="48"/>
      <c r="Q9" s="48"/>
      <c r="R9" s="48"/>
      <c r="S9" s="48"/>
      <c r="T9" s="48"/>
      <c r="U9" s="48"/>
    </row>
    <row r="10" spans="1:21" ht="15" customHeight="1" x14ac:dyDescent="0.25">
      <c r="A10" s="2" t="s">
        <v>836</v>
      </c>
      <c r="B10" s="2">
        <v>163</v>
      </c>
      <c r="C10" s="127">
        <f t="shared" si="0"/>
        <v>21.503957783641162</v>
      </c>
      <c r="D10" s="325">
        <v>1215</v>
      </c>
      <c r="E10" s="127">
        <f t="shared" si="1"/>
        <v>28.63539948149894</v>
      </c>
      <c r="F10" s="202">
        <f t="shared" si="2"/>
        <v>1378</v>
      </c>
      <c r="G10" s="242">
        <f t="shared" si="3"/>
        <v>27.401073772121691</v>
      </c>
      <c r="H10" s="48"/>
      <c r="I10" s="65"/>
      <c r="J10" s="66"/>
      <c r="K10" s="66"/>
      <c r="L10" s="48"/>
      <c r="M10" s="48"/>
      <c r="N10" s="278"/>
      <c r="O10" s="48"/>
      <c r="P10" s="48"/>
      <c r="Q10" s="48"/>
      <c r="R10" s="48"/>
      <c r="S10" s="48"/>
      <c r="T10" s="48"/>
      <c r="U10" s="48"/>
    </row>
    <row r="11" spans="1:21" ht="15" customHeight="1" x14ac:dyDescent="0.25">
      <c r="A11" s="2" t="s">
        <v>837</v>
      </c>
      <c r="B11" s="2">
        <v>368</v>
      </c>
      <c r="C11" s="127">
        <f t="shared" si="0"/>
        <v>48.548812664907651</v>
      </c>
      <c r="D11" s="325">
        <v>781</v>
      </c>
      <c r="E11" s="127">
        <f t="shared" si="1"/>
        <v>18.406787650247466</v>
      </c>
      <c r="F11" s="202">
        <f t="shared" si="2"/>
        <v>1149</v>
      </c>
      <c r="G11" s="242">
        <f t="shared" si="3"/>
        <v>22.847484589381587</v>
      </c>
      <c r="H11" s="48"/>
      <c r="I11" s="65"/>
      <c r="J11" s="66"/>
      <c r="K11" s="66"/>
      <c r="L11" s="48"/>
      <c r="M11" s="48"/>
      <c r="N11" s="278"/>
      <c r="O11" s="48"/>
      <c r="P11" s="48"/>
      <c r="Q11" s="48"/>
      <c r="R11" s="48"/>
      <c r="S11" s="48"/>
      <c r="T11" s="48"/>
      <c r="U11" s="48"/>
    </row>
    <row r="12" spans="1:21" ht="15" customHeight="1" x14ac:dyDescent="0.25">
      <c r="A12" s="2" t="s">
        <v>691</v>
      </c>
      <c r="B12" s="2">
        <v>12</v>
      </c>
      <c r="C12" s="127">
        <f t="shared" si="0"/>
        <v>1.5831134564643801</v>
      </c>
      <c r="D12" s="325">
        <v>120</v>
      </c>
      <c r="E12" s="127">
        <f t="shared" si="1"/>
        <v>2.8281876031110063</v>
      </c>
      <c r="F12" s="202">
        <f t="shared" si="2"/>
        <v>132</v>
      </c>
      <c r="G12" s="242">
        <f t="shared" si="3"/>
        <v>2.6247762974746474</v>
      </c>
      <c r="H12" s="48"/>
      <c r="I12" s="65"/>
      <c r="J12" s="66"/>
      <c r="K12" s="66"/>
      <c r="L12" s="48"/>
      <c r="M12" s="48"/>
      <c r="N12" s="278"/>
      <c r="O12" s="48"/>
      <c r="P12" s="48"/>
    </row>
    <row r="13" spans="1:21" ht="15" customHeight="1" x14ac:dyDescent="0.25">
      <c r="A13" s="2" t="s">
        <v>701</v>
      </c>
      <c r="B13" s="329">
        <v>0</v>
      </c>
      <c r="C13" s="330">
        <f t="shared" si="0"/>
        <v>0</v>
      </c>
      <c r="D13" s="329">
        <v>0</v>
      </c>
      <c r="E13" s="127">
        <f t="shared" si="1"/>
        <v>0</v>
      </c>
      <c r="F13" s="202">
        <v>28</v>
      </c>
      <c r="G13" s="242">
        <f t="shared" si="3"/>
        <v>0.55677072976734931</v>
      </c>
      <c r="H13" s="48"/>
      <c r="I13" s="65"/>
      <c r="J13" s="66"/>
      <c r="K13" s="66"/>
      <c r="L13" s="48"/>
      <c r="M13" s="48"/>
      <c r="N13" s="278"/>
      <c r="O13" s="48"/>
      <c r="P13" s="48"/>
    </row>
    <row r="14" spans="1:21" ht="15" customHeight="1" thickBot="1" x14ac:dyDescent="0.35">
      <c r="A14" s="208" t="s">
        <v>148</v>
      </c>
      <c r="B14" s="208">
        <f>SUM(B7:B13)</f>
        <v>758</v>
      </c>
      <c r="C14" s="210">
        <f t="shared" si="0"/>
        <v>100</v>
      </c>
      <c r="D14" s="326">
        <f>SUM(D7:D13)</f>
        <v>4243</v>
      </c>
      <c r="E14" s="210">
        <f t="shared" si="1"/>
        <v>100</v>
      </c>
      <c r="F14" s="344">
        <f>SUM(F7:F13)</f>
        <v>5029</v>
      </c>
      <c r="G14" s="210">
        <f t="shared" si="3"/>
        <v>100</v>
      </c>
      <c r="H14" s="48"/>
      <c r="I14" s="65"/>
      <c r="J14" s="66"/>
      <c r="K14" s="48"/>
      <c r="L14" s="48"/>
      <c r="M14" s="48"/>
      <c r="N14" s="48"/>
      <c r="O14" s="48"/>
      <c r="P14" s="48"/>
    </row>
    <row r="15" spans="1:21" x14ac:dyDescent="0.25">
      <c r="A15" s="48"/>
      <c r="B15" s="48"/>
      <c r="C15" s="215"/>
      <c r="D15" s="327"/>
      <c r="E15" s="215"/>
      <c r="F15" s="327"/>
      <c r="G15" s="215"/>
      <c r="I15" s="48"/>
      <c r="J15" s="48"/>
      <c r="K15" s="48"/>
    </row>
    <row r="16" spans="1:21" x14ac:dyDescent="0.25">
      <c r="A16" s="38" t="s">
        <v>842</v>
      </c>
      <c r="I16" s="48"/>
      <c r="J16" s="225"/>
      <c r="K16" s="48"/>
    </row>
    <row r="17" spans="1:11" x14ac:dyDescent="0.25">
      <c r="A17" s="328" t="s">
        <v>838</v>
      </c>
      <c r="I17" s="48"/>
      <c r="J17" s="48"/>
      <c r="K17" s="48"/>
    </row>
    <row r="18" spans="1:11" x14ac:dyDescent="0.25">
      <c r="A18" s="39" t="s">
        <v>111</v>
      </c>
      <c r="I18" s="48"/>
      <c r="J18" s="48"/>
      <c r="K18" s="48"/>
    </row>
    <row r="19" spans="1:11" x14ac:dyDescent="0.25">
      <c r="I19" s="48"/>
      <c r="J19" s="48"/>
      <c r="K19" s="48"/>
    </row>
    <row r="20" spans="1:11" ht="13" x14ac:dyDescent="0.3">
      <c r="A20" s="1" t="s">
        <v>839</v>
      </c>
      <c r="I20" s="48"/>
      <c r="J20" s="48"/>
      <c r="K20" s="48"/>
    </row>
    <row r="21" spans="1:11" ht="13" x14ac:dyDescent="0.3">
      <c r="A21" s="1" t="s">
        <v>841</v>
      </c>
      <c r="I21" s="48"/>
      <c r="J21" s="48"/>
      <c r="K21" s="48"/>
    </row>
    <row r="22" spans="1:11" ht="13" x14ac:dyDescent="0.3">
      <c r="A22" s="318"/>
      <c r="B22" s="445" t="s">
        <v>832</v>
      </c>
      <c r="C22" s="445"/>
      <c r="D22" s="445"/>
      <c r="E22" s="445"/>
      <c r="F22" s="446" t="s">
        <v>605</v>
      </c>
      <c r="G22" s="447"/>
      <c r="I22" s="65"/>
      <c r="J22" s="66"/>
      <c r="K22" s="66"/>
    </row>
    <row r="23" spans="1:11" ht="13" x14ac:dyDescent="0.3">
      <c r="A23" s="318"/>
      <c r="B23" s="442" t="s">
        <v>686</v>
      </c>
      <c r="C23" s="442"/>
      <c r="D23" s="443" t="s">
        <v>687</v>
      </c>
      <c r="E23" s="444"/>
      <c r="F23" s="319"/>
      <c r="G23" s="320"/>
      <c r="I23" s="65"/>
      <c r="J23" s="66"/>
      <c r="K23" s="66"/>
    </row>
    <row r="24" spans="1:11" ht="13" x14ac:dyDescent="0.3">
      <c r="A24" s="321" t="s">
        <v>840</v>
      </c>
      <c r="B24" s="321" t="s">
        <v>149</v>
      </c>
      <c r="C24" s="321" t="s">
        <v>150</v>
      </c>
      <c r="D24" s="322" t="s">
        <v>149</v>
      </c>
      <c r="E24" s="323" t="s">
        <v>150</v>
      </c>
      <c r="F24" s="322" t="s">
        <v>149</v>
      </c>
      <c r="G24" s="324" t="s">
        <v>150</v>
      </c>
      <c r="I24" s="65"/>
      <c r="J24" s="66"/>
      <c r="K24" s="66"/>
    </row>
    <row r="25" spans="1:11" ht="15" customHeight="1" x14ac:dyDescent="0.25">
      <c r="A25" s="2" t="s">
        <v>703</v>
      </c>
      <c r="B25" s="2">
        <v>42</v>
      </c>
      <c r="C25" s="127">
        <f t="shared" ref="C25:C35" si="4">(B25/B$35)*100</f>
        <v>5.5408970976253293</v>
      </c>
      <c r="D25" s="203">
        <v>242</v>
      </c>
      <c r="E25" s="127">
        <f t="shared" ref="E25:E35" si="5">(D25/D$35)*100</f>
        <v>5.7035116662738634</v>
      </c>
      <c r="F25" s="202">
        <f>SUM(B25,D25)</f>
        <v>284</v>
      </c>
      <c r="G25" s="242">
        <f t="shared" ref="G25:G35" si="6">(F25/F$35)*100</f>
        <v>5.6472459733545435</v>
      </c>
      <c r="I25" s="65"/>
      <c r="J25" s="66"/>
      <c r="K25" s="66"/>
    </row>
    <row r="26" spans="1:11" ht="15" customHeight="1" x14ac:dyDescent="0.25">
      <c r="A26" s="2" t="s">
        <v>704</v>
      </c>
      <c r="B26" s="2">
        <v>622</v>
      </c>
      <c r="C26" s="127">
        <f t="shared" si="4"/>
        <v>82.058047493403691</v>
      </c>
      <c r="D26" s="202">
        <v>3540</v>
      </c>
      <c r="E26" s="127">
        <f t="shared" si="5"/>
        <v>83.431534291774696</v>
      </c>
      <c r="F26" s="202">
        <f t="shared" ref="F26:F33" si="7">SUM(B26,D26)</f>
        <v>4162</v>
      </c>
      <c r="G26" s="242">
        <f t="shared" si="6"/>
        <v>82.759992046132439</v>
      </c>
      <c r="I26" s="65"/>
      <c r="J26" s="66"/>
      <c r="K26" s="66"/>
    </row>
    <row r="27" spans="1:11" ht="15" customHeight="1" x14ac:dyDescent="0.25">
      <c r="A27" s="2" t="s">
        <v>705</v>
      </c>
      <c r="B27" s="2">
        <v>26</v>
      </c>
      <c r="C27" s="127">
        <f t="shared" si="4"/>
        <v>3.4300791556728232</v>
      </c>
      <c r="D27" s="203">
        <v>187</v>
      </c>
      <c r="E27" s="127">
        <f t="shared" si="5"/>
        <v>4.4072590148479849</v>
      </c>
      <c r="F27" s="202">
        <f t="shared" si="7"/>
        <v>213</v>
      </c>
      <c r="G27" s="242">
        <f t="shared" si="6"/>
        <v>4.2354344800159076</v>
      </c>
      <c r="I27" s="65"/>
      <c r="J27" s="66"/>
      <c r="K27" s="66"/>
    </row>
    <row r="28" spans="1:11" ht="15" customHeight="1" x14ac:dyDescent="0.25">
      <c r="A28" s="2" t="s">
        <v>706</v>
      </c>
      <c r="B28" s="2">
        <v>2</v>
      </c>
      <c r="C28" s="127">
        <f t="shared" si="4"/>
        <v>0.26385224274406333</v>
      </c>
      <c r="D28" s="203">
        <v>11</v>
      </c>
      <c r="E28" s="127">
        <f t="shared" si="5"/>
        <v>0.25925053028517558</v>
      </c>
      <c r="F28" s="202">
        <f t="shared" si="7"/>
        <v>13</v>
      </c>
      <c r="G28" s="242">
        <f t="shared" si="6"/>
        <v>0.25850069596341219</v>
      </c>
      <c r="I28" s="65"/>
      <c r="J28" s="66"/>
      <c r="K28" s="66"/>
    </row>
    <row r="29" spans="1:11" ht="15" customHeight="1" x14ac:dyDescent="0.25">
      <c r="A29" s="2" t="s">
        <v>707</v>
      </c>
      <c r="B29" s="2">
        <v>50</v>
      </c>
      <c r="C29" s="127">
        <f t="shared" si="4"/>
        <v>6.5963060686015833</v>
      </c>
      <c r="D29" s="203">
        <v>127</v>
      </c>
      <c r="E29" s="127">
        <f t="shared" si="5"/>
        <v>2.9931652132924818</v>
      </c>
      <c r="F29" s="202">
        <f t="shared" si="7"/>
        <v>177</v>
      </c>
      <c r="G29" s="242">
        <f t="shared" si="6"/>
        <v>3.5195863988864589</v>
      </c>
      <c r="I29" s="65"/>
      <c r="J29" s="66"/>
      <c r="K29" s="66"/>
    </row>
    <row r="30" spans="1:11" ht="15" customHeight="1" x14ac:dyDescent="0.25">
      <c r="A30" s="2" t="s">
        <v>708</v>
      </c>
      <c r="B30" s="2">
        <v>2</v>
      </c>
      <c r="C30" s="127">
        <f t="shared" si="4"/>
        <v>0.26385224274406333</v>
      </c>
      <c r="D30" s="203">
        <v>18</v>
      </c>
      <c r="E30" s="127">
        <f t="shared" si="5"/>
        <v>0.42422814046665092</v>
      </c>
      <c r="F30" s="202">
        <f t="shared" si="7"/>
        <v>20</v>
      </c>
      <c r="G30" s="242">
        <f t="shared" si="6"/>
        <v>0.3976933784052496</v>
      </c>
      <c r="I30" s="65"/>
      <c r="J30" s="66"/>
      <c r="K30" s="66"/>
    </row>
    <row r="31" spans="1:11" ht="15" customHeight="1" x14ac:dyDescent="0.25">
      <c r="A31" s="2" t="s">
        <v>709</v>
      </c>
      <c r="B31" s="2">
        <v>3</v>
      </c>
      <c r="C31" s="127">
        <f t="shared" si="4"/>
        <v>0.39577836411609502</v>
      </c>
      <c r="D31" s="203">
        <v>22</v>
      </c>
      <c r="E31" s="127">
        <f t="shared" si="5"/>
        <v>0.51850106057035117</v>
      </c>
      <c r="F31" s="202">
        <f t="shared" si="7"/>
        <v>25</v>
      </c>
      <c r="G31" s="242">
        <f t="shared" si="6"/>
        <v>0.49711672300656196</v>
      </c>
      <c r="I31" s="65"/>
      <c r="J31" s="66"/>
      <c r="K31" s="66"/>
    </row>
    <row r="32" spans="1:11" ht="15" customHeight="1" x14ac:dyDescent="0.25">
      <c r="A32" s="2" t="s">
        <v>691</v>
      </c>
      <c r="B32" s="2">
        <v>8</v>
      </c>
      <c r="C32" s="127">
        <f t="shared" si="4"/>
        <v>1.0554089709762533</v>
      </c>
      <c r="D32" s="203">
        <v>92</v>
      </c>
      <c r="E32" s="127">
        <f t="shared" si="5"/>
        <v>2.1682771623851047</v>
      </c>
      <c r="F32" s="202">
        <f t="shared" si="7"/>
        <v>100</v>
      </c>
      <c r="G32" s="242">
        <f t="shared" si="6"/>
        <v>1.9884668920262478</v>
      </c>
      <c r="I32" s="65"/>
      <c r="J32" s="66"/>
      <c r="K32" s="66"/>
    </row>
    <row r="33" spans="1:11" ht="15" customHeight="1" x14ac:dyDescent="0.25">
      <c r="A33" s="2" t="s">
        <v>710</v>
      </c>
      <c r="B33" s="2">
        <v>3</v>
      </c>
      <c r="C33" s="127">
        <f t="shared" si="4"/>
        <v>0.39577836411609502</v>
      </c>
      <c r="D33" s="203">
        <v>4</v>
      </c>
      <c r="E33" s="127">
        <f t="shared" si="5"/>
        <v>9.4272920103700211E-2</v>
      </c>
      <c r="F33" s="202">
        <f t="shared" si="7"/>
        <v>7</v>
      </c>
      <c r="G33" s="242">
        <f t="shared" si="6"/>
        <v>0.13919268244183733</v>
      </c>
      <c r="I33" s="65"/>
      <c r="J33" s="66"/>
      <c r="K33" s="66"/>
    </row>
    <row r="34" spans="1:11" ht="15" customHeight="1" x14ac:dyDescent="0.25">
      <c r="A34" s="2" t="s">
        <v>843</v>
      </c>
      <c r="B34" s="2">
        <v>0</v>
      </c>
      <c r="C34" s="330">
        <v>0</v>
      </c>
      <c r="D34" s="48">
        <v>0</v>
      </c>
      <c r="E34" s="127">
        <f t="shared" si="5"/>
        <v>0</v>
      </c>
      <c r="F34" s="202">
        <v>28</v>
      </c>
      <c r="G34" s="242">
        <f t="shared" si="6"/>
        <v>0.55677072976734931</v>
      </c>
      <c r="I34" s="65"/>
      <c r="J34" s="66"/>
      <c r="K34" s="66"/>
    </row>
    <row r="35" spans="1:11" ht="15" customHeight="1" thickBot="1" x14ac:dyDescent="0.35">
      <c r="A35" s="208" t="s">
        <v>148</v>
      </c>
      <c r="B35" s="208">
        <f>SUM(B25:B34)</f>
        <v>758</v>
      </c>
      <c r="C35" s="210">
        <f t="shared" si="4"/>
        <v>100</v>
      </c>
      <c r="D35" s="326">
        <f>SUM(D25:D34)</f>
        <v>4243</v>
      </c>
      <c r="E35" s="210">
        <f t="shared" si="5"/>
        <v>100</v>
      </c>
      <c r="F35" s="212">
        <f>SUM(F25:F34)</f>
        <v>5029</v>
      </c>
      <c r="G35" s="210">
        <f t="shared" si="6"/>
        <v>100</v>
      </c>
      <c r="I35" s="65"/>
      <c r="J35" s="66"/>
      <c r="K35" s="66"/>
    </row>
    <row r="36" spans="1:11" ht="13" x14ac:dyDescent="0.25">
      <c r="I36" s="65"/>
      <c r="J36" s="66"/>
      <c r="K36" s="66"/>
    </row>
    <row r="37" spans="1:11" ht="13" x14ac:dyDescent="0.25">
      <c r="A37" s="38" t="s">
        <v>842</v>
      </c>
      <c r="I37" s="65"/>
      <c r="J37" s="66"/>
      <c r="K37" s="66"/>
    </row>
    <row r="38" spans="1:11" ht="13" x14ac:dyDescent="0.25">
      <c r="A38" s="328" t="s">
        <v>838</v>
      </c>
      <c r="I38" s="65"/>
      <c r="J38" s="66"/>
      <c r="K38" s="66"/>
    </row>
    <row r="39" spans="1:11" ht="13" x14ac:dyDescent="0.25">
      <c r="A39" s="39" t="s">
        <v>111</v>
      </c>
      <c r="I39" s="65"/>
      <c r="J39" s="66"/>
    </row>
    <row r="40" spans="1:11" ht="13" x14ac:dyDescent="0.25">
      <c r="I40" s="65"/>
      <c r="J40" s="66"/>
    </row>
  </sheetData>
  <mergeCells count="8">
    <mergeCell ref="B23:C23"/>
    <mergeCell ref="D23:E23"/>
    <mergeCell ref="B4:E4"/>
    <mergeCell ref="F4:G4"/>
    <mergeCell ref="B5:C5"/>
    <mergeCell ref="D5:E5"/>
    <mergeCell ref="B22:E22"/>
    <mergeCell ref="F22:G22"/>
  </mergeCells>
  <conditionalFormatting sqref="A25:G35 A7:G14">
    <cfRule type="expression" dxfId="2" priority="1">
      <formula>MOD(ROW(),2)=1</formula>
    </cfRule>
  </conditionalFormatting>
  <hyperlinks>
    <hyperlink ref="A3"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16" zoomScaleNormal="100" workbookViewId="0"/>
  </sheetViews>
  <sheetFormatPr defaultColWidth="9.1796875" defaultRowHeight="12.5" x14ac:dyDescent="0.25"/>
  <cols>
    <col min="1" max="16384" width="9.1796875" style="2"/>
  </cols>
  <sheetData>
    <row r="1" spans="1:4" ht="13" x14ac:dyDescent="0.3">
      <c r="A1" s="1" t="s">
        <v>40</v>
      </c>
    </row>
    <row r="2" spans="1:4" x14ac:dyDescent="0.25">
      <c r="A2" s="408" t="s">
        <v>46</v>
      </c>
      <c r="B2" s="408"/>
      <c r="C2" s="408"/>
    </row>
    <row r="6" spans="1:4" x14ac:dyDescent="0.25">
      <c r="B6" s="2" t="s">
        <v>858</v>
      </c>
      <c r="C6" s="2" t="s">
        <v>158</v>
      </c>
      <c r="D6" s="2" t="s">
        <v>149</v>
      </c>
    </row>
    <row r="7" spans="1:4" x14ac:dyDescent="0.25">
      <c r="B7" s="2" t="s">
        <v>857</v>
      </c>
      <c r="C7" s="99">
        <f t="shared" ref="C7:C12" si="0">D7/$C$13</f>
        <v>0.36607675482203222</v>
      </c>
      <c r="D7" s="2">
        <v>1841</v>
      </c>
    </row>
    <row r="8" spans="1:4" x14ac:dyDescent="0.25">
      <c r="B8" s="2" t="s">
        <v>856</v>
      </c>
      <c r="C8" s="99">
        <f t="shared" si="0"/>
        <v>0.31576854245376812</v>
      </c>
      <c r="D8" s="2">
        <v>1588</v>
      </c>
    </row>
    <row r="9" spans="1:4" x14ac:dyDescent="0.25">
      <c r="B9" s="2" t="s">
        <v>855</v>
      </c>
      <c r="C9" s="99">
        <f t="shared" si="0"/>
        <v>0.17657586001193079</v>
      </c>
      <c r="D9" s="2">
        <v>888</v>
      </c>
    </row>
    <row r="10" spans="1:4" x14ac:dyDescent="0.25">
      <c r="B10" s="2" t="s">
        <v>854</v>
      </c>
      <c r="C10" s="99">
        <f t="shared" si="0"/>
        <v>7.894213561344203E-2</v>
      </c>
      <c r="D10" s="2">
        <v>397</v>
      </c>
    </row>
    <row r="11" spans="1:4" x14ac:dyDescent="0.25">
      <c r="B11" s="2" t="s">
        <v>853</v>
      </c>
      <c r="C11" s="99">
        <f t="shared" si="0"/>
        <v>4.5734738516603701E-2</v>
      </c>
      <c r="D11" s="2">
        <v>230</v>
      </c>
    </row>
    <row r="12" spans="1:4" x14ac:dyDescent="0.25">
      <c r="B12" s="2" t="s">
        <v>852</v>
      </c>
      <c r="C12" s="99">
        <f t="shared" si="0"/>
        <v>1.6901968582223106E-2</v>
      </c>
      <c r="D12" s="2">
        <v>85</v>
      </c>
    </row>
    <row r="13" spans="1:4" x14ac:dyDescent="0.25">
      <c r="C13" s="2">
        <f>SUM(D7:D12)</f>
        <v>5029</v>
      </c>
    </row>
    <row r="27" spans="1:3" x14ac:dyDescent="0.25">
      <c r="A27" s="38" t="s">
        <v>586</v>
      </c>
    </row>
    <row r="28" spans="1:3" x14ac:dyDescent="0.25">
      <c r="A28" s="46" t="s">
        <v>111</v>
      </c>
    </row>
    <row r="30" spans="1:3" ht="13" x14ac:dyDescent="0.3">
      <c r="A30" s="1" t="s">
        <v>41</v>
      </c>
      <c r="B30" s="277"/>
      <c r="C30" s="277"/>
    </row>
    <row r="31" spans="1:3" x14ac:dyDescent="0.25">
      <c r="A31" s="277"/>
      <c r="B31" s="277"/>
      <c r="C31" s="277"/>
    </row>
    <row r="34" spans="2:5" x14ac:dyDescent="0.25">
      <c r="B34" s="2" t="s">
        <v>851</v>
      </c>
      <c r="C34" s="2" t="s">
        <v>158</v>
      </c>
    </row>
    <row r="35" spans="2:5" x14ac:dyDescent="0.25">
      <c r="B35" s="2" t="s">
        <v>850</v>
      </c>
      <c r="C35" s="99">
        <v>0.45496122489560548</v>
      </c>
      <c r="D35" s="2">
        <v>2288</v>
      </c>
      <c r="E35" s="99">
        <f t="shared" ref="E35:E40" si="1">D35/$C$41</f>
        <v>0.45496122489560548</v>
      </c>
    </row>
    <row r="36" spans="2:5" x14ac:dyDescent="0.25">
      <c r="B36" s="2" t="s">
        <v>849</v>
      </c>
      <c r="C36" s="99">
        <v>0.22449791210976336</v>
      </c>
      <c r="D36" s="2">
        <v>1129</v>
      </c>
      <c r="E36" s="99">
        <f t="shared" si="1"/>
        <v>0.22449791210976336</v>
      </c>
    </row>
    <row r="37" spans="2:5" x14ac:dyDescent="0.25">
      <c r="B37" s="2" t="s">
        <v>848</v>
      </c>
      <c r="C37" s="99">
        <v>9.0276396897991648E-2</v>
      </c>
      <c r="D37" s="2">
        <v>454</v>
      </c>
      <c r="E37" s="99">
        <f t="shared" si="1"/>
        <v>9.0276396897991648E-2</v>
      </c>
    </row>
    <row r="38" spans="2:5" x14ac:dyDescent="0.25">
      <c r="B38" s="2" t="s">
        <v>847</v>
      </c>
      <c r="C38" s="99">
        <v>7.0192881288526549E-2</v>
      </c>
      <c r="D38" s="2">
        <v>353</v>
      </c>
      <c r="E38" s="99">
        <f t="shared" si="1"/>
        <v>7.0192881288526549E-2</v>
      </c>
    </row>
    <row r="39" spans="2:5" x14ac:dyDescent="0.25">
      <c r="B39" s="2" t="s">
        <v>846</v>
      </c>
      <c r="C39" s="99">
        <v>6.8403261085702924E-2</v>
      </c>
      <c r="D39" s="2">
        <v>344</v>
      </c>
      <c r="E39" s="99">
        <f t="shared" si="1"/>
        <v>6.8403261085702924E-2</v>
      </c>
    </row>
    <row r="40" spans="2:5" x14ac:dyDescent="0.25">
      <c r="B40" s="2" t="s">
        <v>134</v>
      </c>
      <c r="C40" s="99">
        <v>9.1668323722410017E-2</v>
      </c>
      <c r="D40" s="2">
        <v>461</v>
      </c>
      <c r="E40" s="99">
        <f t="shared" si="1"/>
        <v>9.1668323722410017E-2</v>
      </c>
    </row>
    <row r="41" spans="2:5" x14ac:dyDescent="0.25">
      <c r="C41" s="2">
        <f>SUM(D35:D40)</f>
        <v>5029</v>
      </c>
      <c r="D41" s="99">
        <f>C41/$C$41</f>
        <v>1</v>
      </c>
    </row>
    <row r="54" spans="1:7" x14ac:dyDescent="0.25">
      <c r="A54" s="38" t="s">
        <v>586</v>
      </c>
    </row>
    <row r="55" spans="1:7" x14ac:dyDescent="0.25">
      <c r="A55" s="46" t="s">
        <v>111</v>
      </c>
    </row>
    <row r="57" spans="1:7" ht="13" x14ac:dyDescent="0.3">
      <c r="A57" s="1" t="s">
        <v>42</v>
      </c>
    </row>
    <row r="62" spans="1:7" x14ac:dyDescent="0.25">
      <c r="C62" s="2" t="s">
        <v>859</v>
      </c>
      <c r="F62" s="99">
        <f>G62/$G$68</f>
        <v>9.9423344601312393E-3</v>
      </c>
      <c r="G62" s="2">
        <v>50</v>
      </c>
    </row>
    <row r="63" spans="1:7" x14ac:dyDescent="0.25">
      <c r="C63" s="2" t="s">
        <v>845</v>
      </c>
      <c r="F63" s="99">
        <f>G63/$G$68</f>
        <v>0.72221117518393319</v>
      </c>
      <c r="G63" s="2">
        <v>3632</v>
      </c>
    </row>
    <row r="64" spans="1:7" x14ac:dyDescent="0.25">
      <c r="C64" s="2" t="s">
        <v>860</v>
      </c>
      <c r="F64" s="99">
        <f>G64/$G$68</f>
        <v>5.0109365679061442E-2</v>
      </c>
      <c r="G64" s="2">
        <v>252</v>
      </c>
    </row>
    <row r="65" spans="3:7" x14ac:dyDescent="0.25">
      <c r="C65" s="2" t="s">
        <v>844</v>
      </c>
      <c r="F65" s="99">
        <f>G65/$G$68</f>
        <v>0.18969974149930405</v>
      </c>
      <c r="G65" s="2">
        <v>954</v>
      </c>
    </row>
    <row r="66" spans="3:7" x14ac:dyDescent="0.25">
      <c r="C66" s="2" t="s">
        <v>861</v>
      </c>
      <c r="F66" s="99">
        <f>G66/$G$68</f>
        <v>2.8037383177570093E-2</v>
      </c>
      <c r="G66" s="2">
        <v>141</v>
      </c>
    </row>
    <row r="67" spans="3:7" x14ac:dyDescent="0.25">
      <c r="F67" s="99"/>
    </row>
    <row r="68" spans="3:7" x14ac:dyDescent="0.25">
      <c r="G68" s="2">
        <f>SUM(G62:G67)</f>
        <v>5029</v>
      </c>
    </row>
    <row r="84" spans="1:1" x14ac:dyDescent="0.25">
      <c r="A84" s="38" t="s">
        <v>586</v>
      </c>
    </row>
    <row r="85" spans="1:1" x14ac:dyDescent="0.25">
      <c r="A85" s="46" t="s">
        <v>111</v>
      </c>
    </row>
  </sheetData>
  <mergeCells count="1">
    <mergeCell ref="A2:C2"/>
  </mergeCells>
  <hyperlinks>
    <hyperlink ref="A2:C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rowBreaks count="1" manualBreakCount="1">
    <brk id="55" max="16383" man="1"/>
  </rowBreaks>
  <colBreaks count="1" manualBreakCount="1">
    <brk id="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8"/>
  <sheetViews>
    <sheetView zoomScaleNormal="100" workbookViewId="0">
      <pane ySplit="3" topLeftCell="A40" activePane="bottomLeft" state="frozen"/>
      <selection pane="bottomLeft"/>
    </sheetView>
  </sheetViews>
  <sheetFormatPr defaultColWidth="9" defaultRowHeight="12.5" x14ac:dyDescent="0.25"/>
  <cols>
    <col min="1" max="1" width="5.81640625" style="141" customWidth="1"/>
    <col min="2" max="2" width="82.26953125" style="141" customWidth="1"/>
    <col min="3" max="4" width="9.1796875" style="141" customWidth="1"/>
    <col min="5" max="5" width="9.54296875" style="141" customWidth="1"/>
    <col min="6" max="16384" width="9" style="116"/>
  </cols>
  <sheetData>
    <row r="1" spans="1:5" ht="13" x14ac:dyDescent="0.3">
      <c r="A1" s="140" t="s">
        <v>862</v>
      </c>
    </row>
    <row r="2" spans="1:5" x14ac:dyDescent="0.25">
      <c r="A2" s="428" t="s">
        <v>46</v>
      </c>
      <c r="B2" s="428"/>
    </row>
    <row r="3" spans="1:5" ht="39" x14ac:dyDescent="0.3">
      <c r="A3" s="331" t="s">
        <v>169</v>
      </c>
      <c r="B3" s="108" t="s">
        <v>170</v>
      </c>
      <c r="C3" s="331" t="s">
        <v>863</v>
      </c>
      <c r="D3" s="331" t="s">
        <v>864</v>
      </c>
      <c r="E3" s="331" t="s">
        <v>865</v>
      </c>
    </row>
    <row r="4" spans="1:5" x14ac:dyDescent="0.25">
      <c r="A4" s="117" t="s">
        <v>174</v>
      </c>
      <c r="B4" s="118" t="s">
        <v>175</v>
      </c>
      <c r="C4" s="117">
        <v>3</v>
      </c>
      <c r="D4" s="117">
        <v>7</v>
      </c>
      <c r="E4" s="117">
        <v>10</v>
      </c>
    </row>
    <row r="5" spans="1:5" x14ac:dyDescent="0.25">
      <c r="A5" s="119" t="s">
        <v>174</v>
      </c>
      <c r="B5" s="120" t="s">
        <v>178</v>
      </c>
      <c r="C5" s="119">
        <v>5</v>
      </c>
      <c r="D5" s="119">
        <v>3</v>
      </c>
      <c r="E5" s="119">
        <v>8</v>
      </c>
    </row>
    <row r="6" spans="1:5" x14ac:dyDescent="0.25">
      <c r="A6" s="117" t="s">
        <v>179</v>
      </c>
      <c r="B6" s="118" t="s">
        <v>180</v>
      </c>
      <c r="C6" s="117">
        <v>1</v>
      </c>
      <c r="D6" s="117">
        <v>0</v>
      </c>
      <c r="E6" s="117">
        <v>1</v>
      </c>
    </row>
    <row r="7" spans="1:5" x14ac:dyDescent="0.25">
      <c r="A7" s="119" t="s">
        <v>179</v>
      </c>
      <c r="B7" s="120" t="s">
        <v>181</v>
      </c>
      <c r="C7" s="119">
        <v>2</v>
      </c>
      <c r="D7" s="119">
        <v>11</v>
      </c>
      <c r="E7" s="119">
        <v>13</v>
      </c>
    </row>
    <row r="8" spans="1:5" x14ac:dyDescent="0.25">
      <c r="A8" s="117" t="s">
        <v>182</v>
      </c>
      <c r="B8" s="118" t="s">
        <v>553</v>
      </c>
      <c r="C8" s="117">
        <v>4</v>
      </c>
      <c r="D8" s="117">
        <v>13</v>
      </c>
      <c r="E8" s="117">
        <v>17</v>
      </c>
    </row>
    <row r="9" spans="1:5" x14ac:dyDescent="0.25">
      <c r="A9" s="119" t="s">
        <v>182</v>
      </c>
      <c r="B9" s="120" t="s">
        <v>554</v>
      </c>
      <c r="C9" s="119">
        <v>4</v>
      </c>
      <c r="D9" s="119">
        <v>10</v>
      </c>
      <c r="E9" s="119">
        <v>14</v>
      </c>
    </row>
    <row r="10" spans="1:5" x14ac:dyDescent="0.25">
      <c r="A10" s="117" t="s">
        <v>182</v>
      </c>
      <c r="B10" s="118" t="s">
        <v>183</v>
      </c>
      <c r="C10" s="117">
        <v>3</v>
      </c>
      <c r="D10" s="117">
        <v>12</v>
      </c>
      <c r="E10" s="117">
        <v>15</v>
      </c>
    </row>
    <row r="11" spans="1:5" x14ac:dyDescent="0.25">
      <c r="A11" s="119" t="s">
        <v>182</v>
      </c>
      <c r="B11" s="120" t="s">
        <v>184</v>
      </c>
      <c r="C11" s="119">
        <v>3</v>
      </c>
      <c r="D11" s="119">
        <v>7</v>
      </c>
      <c r="E11" s="119">
        <v>10</v>
      </c>
    </row>
    <row r="12" spans="1:5" x14ac:dyDescent="0.25">
      <c r="A12" s="117" t="s">
        <v>182</v>
      </c>
      <c r="B12" s="118" t="s">
        <v>185</v>
      </c>
      <c r="C12" s="117">
        <v>9</v>
      </c>
      <c r="D12" s="117">
        <v>9</v>
      </c>
      <c r="E12" s="117">
        <v>18</v>
      </c>
    </row>
    <row r="13" spans="1:5" x14ac:dyDescent="0.25">
      <c r="A13" s="119" t="s">
        <v>182</v>
      </c>
      <c r="B13" s="120" t="s">
        <v>186</v>
      </c>
      <c r="C13" s="119">
        <v>4</v>
      </c>
      <c r="D13" s="119">
        <v>17</v>
      </c>
      <c r="E13" s="119">
        <v>21</v>
      </c>
    </row>
    <row r="14" spans="1:5" x14ac:dyDescent="0.25">
      <c r="A14" s="117" t="s">
        <v>182</v>
      </c>
      <c r="B14" s="118" t="s">
        <v>187</v>
      </c>
      <c r="C14" s="117">
        <v>2</v>
      </c>
      <c r="D14" s="117">
        <v>28</v>
      </c>
      <c r="E14" s="117">
        <v>30</v>
      </c>
    </row>
    <row r="15" spans="1:5" x14ac:dyDescent="0.25">
      <c r="A15" s="119" t="s">
        <v>182</v>
      </c>
      <c r="B15" s="120" t="s">
        <v>188</v>
      </c>
      <c r="C15" s="119">
        <v>3</v>
      </c>
      <c r="D15" s="119">
        <v>19</v>
      </c>
      <c r="E15" s="119">
        <v>22</v>
      </c>
    </row>
    <row r="16" spans="1:5" x14ac:dyDescent="0.25">
      <c r="A16" s="117" t="s">
        <v>189</v>
      </c>
      <c r="B16" s="118" t="s">
        <v>555</v>
      </c>
      <c r="C16" s="117">
        <v>5</v>
      </c>
      <c r="D16" s="117">
        <v>7</v>
      </c>
      <c r="E16" s="117">
        <v>12</v>
      </c>
    </row>
    <row r="17" spans="1:5" x14ac:dyDescent="0.25">
      <c r="A17" s="119" t="s">
        <v>189</v>
      </c>
      <c r="B17" s="120" t="s">
        <v>190</v>
      </c>
      <c r="C17" s="119">
        <v>7</v>
      </c>
      <c r="D17" s="119">
        <v>2</v>
      </c>
      <c r="E17" s="119">
        <v>9</v>
      </c>
    </row>
    <row r="18" spans="1:5" x14ac:dyDescent="0.25">
      <c r="A18" s="117" t="s">
        <v>191</v>
      </c>
      <c r="B18" s="118" t="s">
        <v>192</v>
      </c>
      <c r="C18" s="117">
        <v>2</v>
      </c>
      <c r="D18" s="117">
        <v>16</v>
      </c>
      <c r="E18" s="117">
        <v>18</v>
      </c>
    </row>
    <row r="19" spans="1:5" x14ac:dyDescent="0.25">
      <c r="A19" s="119" t="s">
        <v>191</v>
      </c>
      <c r="B19" s="120" t="s">
        <v>193</v>
      </c>
      <c r="C19" s="119">
        <v>6</v>
      </c>
      <c r="D19" s="119">
        <v>11</v>
      </c>
      <c r="E19" s="119">
        <v>17</v>
      </c>
    </row>
    <row r="20" spans="1:5" x14ac:dyDescent="0.25">
      <c r="A20" s="117" t="s">
        <v>191</v>
      </c>
      <c r="B20" s="118" t="s">
        <v>194</v>
      </c>
      <c r="C20" s="117">
        <v>6</v>
      </c>
      <c r="D20" s="117">
        <v>14</v>
      </c>
      <c r="E20" s="117">
        <v>20</v>
      </c>
    </row>
    <row r="21" spans="1:5" x14ac:dyDescent="0.25">
      <c r="A21" s="119" t="s">
        <v>191</v>
      </c>
      <c r="B21" s="120" t="s">
        <v>195</v>
      </c>
      <c r="C21" s="119">
        <v>4</v>
      </c>
      <c r="D21" s="119">
        <v>8</v>
      </c>
      <c r="E21" s="119">
        <v>12</v>
      </c>
    </row>
    <row r="22" spans="1:5" x14ac:dyDescent="0.25">
      <c r="A22" s="117" t="s">
        <v>191</v>
      </c>
      <c r="B22" s="118" t="s">
        <v>196</v>
      </c>
      <c r="C22" s="117">
        <v>3</v>
      </c>
      <c r="D22" s="117">
        <v>9</v>
      </c>
      <c r="E22" s="117">
        <v>12</v>
      </c>
    </row>
    <row r="23" spans="1:5" x14ac:dyDescent="0.25">
      <c r="A23" s="119" t="s">
        <v>191</v>
      </c>
      <c r="B23" s="120" t="s">
        <v>556</v>
      </c>
      <c r="C23" s="119">
        <v>1</v>
      </c>
      <c r="D23" s="119">
        <v>8</v>
      </c>
      <c r="E23" s="119">
        <v>9</v>
      </c>
    </row>
    <row r="24" spans="1:5" x14ac:dyDescent="0.25">
      <c r="A24" s="117" t="s">
        <v>191</v>
      </c>
      <c r="B24" s="118" t="s">
        <v>197</v>
      </c>
      <c r="C24" s="117">
        <v>5</v>
      </c>
      <c r="D24" s="117">
        <v>9</v>
      </c>
      <c r="E24" s="117">
        <v>14</v>
      </c>
    </row>
    <row r="25" spans="1:5" x14ac:dyDescent="0.25">
      <c r="A25" s="119" t="s">
        <v>191</v>
      </c>
      <c r="B25" s="120" t="s">
        <v>198</v>
      </c>
      <c r="C25" s="119">
        <v>4</v>
      </c>
      <c r="D25" s="119">
        <v>11</v>
      </c>
      <c r="E25" s="119">
        <v>15</v>
      </c>
    </row>
    <row r="26" spans="1:5" x14ac:dyDescent="0.25">
      <c r="A26" s="117" t="s">
        <v>191</v>
      </c>
      <c r="B26" s="118" t="s">
        <v>199</v>
      </c>
      <c r="C26" s="117">
        <v>4</v>
      </c>
      <c r="D26" s="117">
        <v>10</v>
      </c>
      <c r="E26" s="117">
        <v>14</v>
      </c>
    </row>
    <row r="27" spans="1:5" x14ac:dyDescent="0.25">
      <c r="A27" s="119" t="s">
        <v>191</v>
      </c>
      <c r="B27" s="120" t="s">
        <v>200</v>
      </c>
      <c r="C27" s="119">
        <v>3</v>
      </c>
      <c r="D27" s="119">
        <v>16</v>
      </c>
      <c r="E27" s="119">
        <v>19</v>
      </c>
    </row>
    <row r="28" spans="1:5" x14ac:dyDescent="0.25">
      <c r="A28" s="117" t="s">
        <v>191</v>
      </c>
      <c r="B28" s="118" t="s">
        <v>201</v>
      </c>
      <c r="C28" s="117">
        <v>3</v>
      </c>
      <c r="D28" s="117">
        <v>10</v>
      </c>
      <c r="E28" s="117">
        <v>13</v>
      </c>
    </row>
    <row r="29" spans="1:5" x14ac:dyDescent="0.25">
      <c r="A29" s="119" t="s">
        <v>191</v>
      </c>
      <c r="B29" s="120" t="s">
        <v>202</v>
      </c>
      <c r="C29" s="119">
        <v>5</v>
      </c>
      <c r="D29" s="119">
        <v>19</v>
      </c>
      <c r="E29" s="119">
        <v>24</v>
      </c>
    </row>
    <row r="30" spans="1:5" x14ac:dyDescent="0.25">
      <c r="A30" s="117" t="s">
        <v>191</v>
      </c>
      <c r="B30" s="118" t="s">
        <v>203</v>
      </c>
      <c r="C30" s="117">
        <v>4</v>
      </c>
      <c r="D30" s="117">
        <v>36</v>
      </c>
      <c r="E30" s="117">
        <v>40</v>
      </c>
    </row>
    <row r="31" spans="1:5" x14ac:dyDescent="0.25">
      <c r="A31" s="119" t="s">
        <v>191</v>
      </c>
      <c r="B31" s="120" t="s">
        <v>204</v>
      </c>
      <c r="C31" s="119">
        <v>12</v>
      </c>
      <c r="D31" s="119">
        <v>4</v>
      </c>
      <c r="E31" s="119">
        <v>16</v>
      </c>
    </row>
    <row r="32" spans="1:5" x14ac:dyDescent="0.25">
      <c r="A32" s="117" t="s">
        <v>191</v>
      </c>
      <c r="B32" s="118" t="s">
        <v>205</v>
      </c>
      <c r="C32" s="117">
        <v>3</v>
      </c>
      <c r="D32" s="117">
        <v>8</v>
      </c>
      <c r="E32" s="117">
        <v>11</v>
      </c>
    </row>
    <row r="33" spans="1:5" x14ac:dyDescent="0.25">
      <c r="A33" s="119" t="s">
        <v>191</v>
      </c>
      <c r="B33" s="120" t="s">
        <v>206</v>
      </c>
      <c r="C33" s="119">
        <v>3</v>
      </c>
      <c r="D33" s="119">
        <v>7</v>
      </c>
      <c r="E33" s="119">
        <v>10</v>
      </c>
    </row>
    <row r="34" spans="1:5" x14ac:dyDescent="0.25">
      <c r="A34" s="117" t="s">
        <v>191</v>
      </c>
      <c r="B34" s="118" t="s">
        <v>207</v>
      </c>
      <c r="C34" s="117">
        <v>3</v>
      </c>
      <c r="D34" s="117">
        <v>14</v>
      </c>
      <c r="E34" s="117">
        <v>17</v>
      </c>
    </row>
    <row r="35" spans="1:5" x14ac:dyDescent="0.25">
      <c r="A35" s="119" t="s">
        <v>191</v>
      </c>
      <c r="B35" s="120" t="s">
        <v>208</v>
      </c>
      <c r="C35" s="119">
        <v>4</v>
      </c>
      <c r="D35" s="119">
        <v>5</v>
      </c>
      <c r="E35" s="119">
        <v>9</v>
      </c>
    </row>
    <row r="36" spans="1:5" x14ac:dyDescent="0.25">
      <c r="A36" s="117" t="s">
        <v>191</v>
      </c>
      <c r="B36" s="118" t="s">
        <v>557</v>
      </c>
      <c r="C36" s="117">
        <v>2</v>
      </c>
      <c r="D36" s="117">
        <v>4</v>
      </c>
      <c r="E36" s="117">
        <v>6</v>
      </c>
    </row>
    <row r="37" spans="1:5" x14ac:dyDescent="0.25">
      <c r="A37" s="119" t="s">
        <v>191</v>
      </c>
      <c r="B37" s="120" t="s">
        <v>209</v>
      </c>
      <c r="C37" s="119">
        <v>11</v>
      </c>
      <c r="D37" s="119">
        <v>11</v>
      </c>
      <c r="E37" s="119">
        <v>22</v>
      </c>
    </row>
    <row r="38" spans="1:5" x14ac:dyDescent="0.25">
      <c r="A38" s="117" t="s">
        <v>191</v>
      </c>
      <c r="B38" s="118" t="s">
        <v>210</v>
      </c>
      <c r="C38" s="117">
        <v>5</v>
      </c>
      <c r="D38" s="117">
        <v>20</v>
      </c>
      <c r="E38" s="117">
        <v>25</v>
      </c>
    </row>
    <row r="39" spans="1:5" x14ac:dyDescent="0.25">
      <c r="A39" s="119" t="s">
        <v>191</v>
      </c>
      <c r="B39" s="120" t="s">
        <v>211</v>
      </c>
      <c r="C39" s="119">
        <v>2</v>
      </c>
      <c r="D39" s="119">
        <v>6</v>
      </c>
      <c r="E39" s="119">
        <v>8</v>
      </c>
    </row>
    <row r="40" spans="1:5" x14ac:dyDescent="0.25">
      <c r="A40" s="117" t="s">
        <v>191</v>
      </c>
      <c r="B40" s="118" t="s">
        <v>212</v>
      </c>
      <c r="C40" s="117">
        <v>4</v>
      </c>
      <c r="D40" s="117">
        <v>17</v>
      </c>
      <c r="E40" s="117">
        <v>21</v>
      </c>
    </row>
    <row r="41" spans="1:5" x14ac:dyDescent="0.25">
      <c r="A41" s="119" t="s">
        <v>191</v>
      </c>
      <c r="B41" s="120" t="s">
        <v>213</v>
      </c>
      <c r="C41" s="119">
        <v>4</v>
      </c>
      <c r="D41" s="119">
        <v>5</v>
      </c>
      <c r="E41" s="119">
        <v>9</v>
      </c>
    </row>
    <row r="42" spans="1:5" x14ac:dyDescent="0.25">
      <c r="A42" s="117" t="s">
        <v>191</v>
      </c>
      <c r="B42" s="118" t="s">
        <v>214</v>
      </c>
      <c r="C42" s="117">
        <v>3</v>
      </c>
      <c r="D42" s="117">
        <v>9</v>
      </c>
      <c r="E42" s="117">
        <v>12</v>
      </c>
    </row>
    <row r="43" spans="1:5" x14ac:dyDescent="0.25">
      <c r="A43" s="119" t="s">
        <v>191</v>
      </c>
      <c r="B43" s="120" t="s">
        <v>215</v>
      </c>
      <c r="C43" s="119">
        <v>12</v>
      </c>
      <c r="D43" s="119">
        <v>26</v>
      </c>
      <c r="E43" s="119">
        <v>38</v>
      </c>
    </row>
    <row r="44" spans="1:5" x14ac:dyDescent="0.25">
      <c r="A44" s="117" t="s">
        <v>191</v>
      </c>
      <c r="B44" s="118" t="s">
        <v>216</v>
      </c>
      <c r="C44" s="117">
        <v>4</v>
      </c>
      <c r="D44" s="117">
        <v>13</v>
      </c>
      <c r="E44" s="117">
        <v>17</v>
      </c>
    </row>
    <row r="45" spans="1:5" x14ac:dyDescent="0.25">
      <c r="A45" s="119" t="s">
        <v>217</v>
      </c>
      <c r="B45" s="120" t="s">
        <v>218</v>
      </c>
      <c r="C45" s="119">
        <v>4</v>
      </c>
      <c r="D45" s="119">
        <v>5</v>
      </c>
      <c r="E45" s="119">
        <v>9</v>
      </c>
    </row>
    <row r="46" spans="1:5" x14ac:dyDescent="0.25">
      <c r="A46" s="117" t="s">
        <v>217</v>
      </c>
      <c r="B46" s="118" t="s">
        <v>219</v>
      </c>
      <c r="C46" s="117">
        <v>3</v>
      </c>
      <c r="D46" s="117">
        <v>11</v>
      </c>
      <c r="E46" s="117">
        <v>14</v>
      </c>
    </row>
    <row r="47" spans="1:5" x14ac:dyDescent="0.25">
      <c r="A47" s="119" t="s">
        <v>217</v>
      </c>
      <c r="B47" s="120" t="s">
        <v>220</v>
      </c>
      <c r="C47" s="119">
        <v>6</v>
      </c>
      <c r="D47" s="119">
        <v>4</v>
      </c>
      <c r="E47" s="119">
        <v>10</v>
      </c>
    </row>
    <row r="48" spans="1:5" x14ac:dyDescent="0.25">
      <c r="A48" s="117" t="s">
        <v>217</v>
      </c>
      <c r="B48" s="118" t="s">
        <v>221</v>
      </c>
      <c r="C48" s="117">
        <v>7</v>
      </c>
      <c r="D48" s="117">
        <v>3</v>
      </c>
      <c r="E48" s="117">
        <v>10</v>
      </c>
    </row>
    <row r="49" spans="1:5" x14ac:dyDescent="0.25">
      <c r="A49" s="119" t="s">
        <v>222</v>
      </c>
      <c r="B49" s="120" t="s">
        <v>223</v>
      </c>
      <c r="C49" s="119">
        <v>3</v>
      </c>
      <c r="D49" s="119">
        <v>14</v>
      </c>
      <c r="E49" s="119">
        <v>17</v>
      </c>
    </row>
    <row r="50" spans="1:5" x14ac:dyDescent="0.25">
      <c r="A50" s="117" t="s">
        <v>222</v>
      </c>
      <c r="B50" s="118" t="s">
        <v>224</v>
      </c>
      <c r="C50" s="117">
        <v>4</v>
      </c>
      <c r="D50" s="117">
        <v>13</v>
      </c>
      <c r="E50" s="117">
        <v>17</v>
      </c>
    </row>
    <row r="51" spans="1:5" x14ac:dyDescent="0.25">
      <c r="A51" s="119" t="s">
        <v>222</v>
      </c>
      <c r="B51" s="120" t="s">
        <v>225</v>
      </c>
      <c r="C51" s="119">
        <v>6</v>
      </c>
      <c r="D51" s="119">
        <v>22</v>
      </c>
      <c r="E51" s="119">
        <v>28</v>
      </c>
    </row>
    <row r="52" spans="1:5" x14ac:dyDescent="0.25">
      <c r="A52" s="117" t="s">
        <v>222</v>
      </c>
      <c r="B52" s="118" t="s">
        <v>226</v>
      </c>
      <c r="C52" s="117">
        <v>11</v>
      </c>
      <c r="D52" s="117">
        <v>22</v>
      </c>
      <c r="E52" s="117">
        <v>33</v>
      </c>
    </row>
    <row r="53" spans="1:5" x14ac:dyDescent="0.25">
      <c r="A53" s="119" t="s">
        <v>222</v>
      </c>
      <c r="B53" s="120" t="s">
        <v>227</v>
      </c>
      <c r="C53" s="119">
        <v>6</v>
      </c>
      <c r="D53" s="119">
        <v>9</v>
      </c>
      <c r="E53" s="119">
        <v>15</v>
      </c>
    </row>
    <row r="54" spans="1:5" x14ac:dyDescent="0.25">
      <c r="A54" s="117" t="s">
        <v>228</v>
      </c>
      <c r="B54" s="118" t="s">
        <v>229</v>
      </c>
      <c r="C54" s="117">
        <v>6</v>
      </c>
      <c r="D54" s="117">
        <v>10</v>
      </c>
      <c r="E54" s="117">
        <v>16</v>
      </c>
    </row>
    <row r="55" spans="1:5" x14ac:dyDescent="0.25">
      <c r="A55" s="119" t="s">
        <v>230</v>
      </c>
      <c r="B55" s="120" t="s">
        <v>231</v>
      </c>
      <c r="C55" s="119">
        <v>3</v>
      </c>
      <c r="D55" s="119">
        <v>1</v>
      </c>
      <c r="E55" s="119">
        <v>4</v>
      </c>
    </row>
    <row r="56" spans="1:5" x14ac:dyDescent="0.25">
      <c r="A56" s="117" t="s">
        <v>232</v>
      </c>
      <c r="B56" s="118" t="s">
        <v>233</v>
      </c>
      <c r="C56" s="117">
        <v>1</v>
      </c>
      <c r="D56" s="117">
        <v>9</v>
      </c>
      <c r="E56" s="117">
        <v>10</v>
      </c>
    </row>
    <row r="57" spans="1:5" x14ac:dyDescent="0.25">
      <c r="A57" s="119" t="s">
        <v>232</v>
      </c>
      <c r="B57" s="120" t="s">
        <v>234</v>
      </c>
      <c r="C57" s="119">
        <v>2</v>
      </c>
      <c r="D57" s="119">
        <v>6</v>
      </c>
      <c r="E57" s="119">
        <v>8</v>
      </c>
    </row>
    <row r="58" spans="1:5" x14ac:dyDescent="0.25">
      <c r="A58" s="117" t="s">
        <v>232</v>
      </c>
      <c r="B58" s="118" t="s">
        <v>235</v>
      </c>
      <c r="C58" s="117">
        <v>2</v>
      </c>
      <c r="D58" s="117">
        <v>12</v>
      </c>
      <c r="E58" s="117">
        <v>14</v>
      </c>
    </row>
    <row r="59" spans="1:5" x14ac:dyDescent="0.25">
      <c r="A59" s="119" t="s">
        <v>232</v>
      </c>
      <c r="B59" s="120" t="s">
        <v>236</v>
      </c>
      <c r="C59" s="119">
        <v>6</v>
      </c>
      <c r="D59" s="119">
        <v>4</v>
      </c>
      <c r="E59" s="119">
        <v>10</v>
      </c>
    </row>
    <row r="60" spans="1:5" x14ac:dyDescent="0.25">
      <c r="A60" s="117" t="s">
        <v>232</v>
      </c>
      <c r="B60" s="118" t="s">
        <v>237</v>
      </c>
      <c r="C60" s="117">
        <v>2</v>
      </c>
      <c r="D60" s="117">
        <v>13</v>
      </c>
      <c r="E60" s="117">
        <v>15</v>
      </c>
    </row>
    <row r="61" spans="1:5" x14ac:dyDescent="0.25">
      <c r="A61" s="119" t="s">
        <v>232</v>
      </c>
      <c r="B61" s="120" t="s">
        <v>238</v>
      </c>
      <c r="C61" s="119">
        <v>2</v>
      </c>
      <c r="D61" s="119">
        <v>13</v>
      </c>
      <c r="E61" s="119">
        <v>15</v>
      </c>
    </row>
    <row r="62" spans="1:5" x14ac:dyDescent="0.25">
      <c r="A62" s="117" t="s">
        <v>232</v>
      </c>
      <c r="B62" s="118" t="s">
        <v>239</v>
      </c>
      <c r="C62" s="117">
        <v>2</v>
      </c>
      <c r="D62" s="117">
        <v>8</v>
      </c>
      <c r="E62" s="117">
        <v>10</v>
      </c>
    </row>
    <row r="63" spans="1:5" x14ac:dyDescent="0.25">
      <c r="A63" s="119" t="s">
        <v>232</v>
      </c>
      <c r="B63" s="120" t="s">
        <v>240</v>
      </c>
      <c r="C63" s="119">
        <v>2</v>
      </c>
      <c r="D63" s="119">
        <v>7</v>
      </c>
      <c r="E63" s="119">
        <v>9</v>
      </c>
    </row>
    <row r="64" spans="1:5" x14ac:dyDescent="0.25">
      <c r="A64" s="117" t="s">
        <v>232</v>
      </c>
      <c r="B64" s="118" t="s">
        <v>241</v>
      </c>
      <c r="C64" s="117">
        <v>7</v>
      </c>
      <c r="D64" s="117">
        <v>7</v>
      </c>
      <c r="E64" s="117">
        <v>14</v>
      </c>
    </row>
    <row r="65" spans="1:5" x14ac:dyDescent="0.25">
      <c r="A65" s="119" t="s">
        <v>232</v>
      </c>
      <c r="B65" s="120" t="s">
        <v>242</v>
      </c>
      <c r="C65" s="119">
        <v>4</v>
      </c>
      <c r="D65" s="119">
        <v>15</v>
      </c>
      <c r="E65" s="119">
        <v>19</v>
      </c>
    </row>
    <row r="66" spans="1:5" x14ac:dyDescent="0.25">
      <c r="A66" s="117" t="s">
        <v>232</v>
      </c>
      <c r="B66" s="118" t="s">
        <v>243</v>
      </c>
      <c r="C66" s="117">
        <v>3</v>
      </c>
      <c r="D66" s="117">
        <v>8</v>
      </c>
      <c r="E66" s="117">
        <v>11</v>
      </c>
    </row>
    <row r="67" spans="1:5" x14ac:dyDescent="0.25">
      <c r="A67" s="119" t="s">
        <v>232</v>
      </c>
      <c r="B67" s="120" t="s">
        <v>244</v>
      </c>
      <c r="C67" s="119">
        <v>4</v>
      </c>
      <c r="D67" s="119">
        <v>10</v>
      </c>
      <c r="E67" s="119">
        <v>14</v>
      </c>
    </row>
    <row r="68" spans="1:5" x14ac:dyDescent="0.25">
      <c r="A68" s="117" t="s">
        <v>232</v>
      </c>
      <c r="B68" s="118" t="s">
        <v>245</v>
      </c>
      <c r="C68" s="117">
        <v>6</v>
      </c>
      <c r="D68" s="117">
        <v>14</v>
      </c>
      <c r="E68" s="117">
        <v>20</v>
      </c>
    </row>
    <row r="69" spans="1:5" x14ac:dyDescent="0.25">
      <c r="A69" s="119" t="s">
        <v>232</v>
      </c>
      <c r="B69" s="120" t="s">
        <v>246</v>
      </c>
      <c r="C69" s="119">
        <v>3</v>
      </c>
      <c r="D69" s="119">
        <v>3</v>
      </c>
      <c r="E69" s="119">
        <v>6</v>
      </c>
    </row>
    <row r="70" spans="1:5" x14ac:dyDescent="0.25">
      <c r="A70" s="117" t="s">
        <v>232</v>
      </c>
      <c r="B70" s="118" t="s">
        <v>247</v>
      </c>
      <c r="C70" s="117">
        <v>5</v>
      </c>
      <c r="D70" s="117">
        <v>11</v>
      </c>
      <c r="E70" s="117">
        <v>16</v>
      </c>
    </row>
    <row r="71" spans="1:5" x14ac:dyDescent="0.25">
      <c r="A71" s="119" t="s">
        <v>232</v>
      </c>
      <c r="B71" s="120" t="s">
        <v>248</v>
      </c>
      <c r="C71" s="119">
        <v>2</v>
      </c>
      <c r="D71" s="119">
        <v>12</v>
      </c>
      <c r="E71" s="119">
        <v>14</v>
      </c>
    </row>
    <row r="72" spans="1:5" x14ac:dyDescent="0.25">
      <c r="A72" s="117" t="s">
        <v>232</v>
      </c>
      <c r="B72" s="118" t="s">
        <v>249</v>
      </c>
      <c r="C72" s="117">
        <v>3</v>
      </c>
      <c r="D72" s="117">
        <v>9</v>
      </c>
      <c r="E72" s="117">
        <v>12</v>
      </c>
    </row>
    <row r="73" spans="1:5" x14ac:dyDescent="0.25">
      <c r="A73" s="119" t="s">
        <v>232</v>
      </c>
      <c r="B73" s="120" t="s">
        <v>250</v>
      </c>
      <c r="C73" s="119">
        <v>3</v>
      </c>
      <c r="D73" s="119">
        <v>9</v>
      </c>
      <c r="E73" s="119">
        <v>12</v>
      </c>
    </row>
    <row r="74" spans="1:5" x14ac:dyDescent="0.25">
      <c r="A74" s="117" t="s">
        <v>251</v>
      </c>
      <c r="B74" s="118" t="s">
        <v>252</v>
      </c>
      <c r="C74" s="117">
        <v>3</v>
      </c>
      <c r="D74" s="117">
        <v>3</v>
      </c>
      <c r="E74" s="117">
        <v>6</v>
      </c>
    </row>
    <row r="75" spans="1:5" x14ac:dyDescent="0.25">
      <c r="A75" s="119" t="s">
        <v>251</v>
      </c>
      <c r="B75" s="120" t="s">
        <v>253</v>
      </c>
      <c r="C75" s="119">
        <v>3</v>
      </c>
      <c r="D75" s="119">
        <v>3</v>
      </c>
      <c r="E75" s="119">
        <v>6</v>
      </c>
    </row>
    <row r="76" spans="1:5" x14ac:dyDescent="0.25">
      <c r="A76" s="117" t="s">
        <v>251</v>
      </c>
      <c r="B76" s="118" t="s">
        <v>254</v>
      </c>
      <c r="C76" s="117">
        <v>3</v>
      </c>
      <c r="D76" s="117">
        <v>5</v>
      </c>
      <c r="E76" s="117">
        <v>8</v>
      </c>
    </row>
    <row r="77" spans="1:5" x14ac:dyDescent="0.25">
      <c r="A77" s="119" t="s">
        <v>251</v>
      </c>
      <c r="B77" s="120" t="s">
        <v>255</v>
      </c>
      <c r="C77" s="119">
        <v>3</v>
      </c>
      <c r="D77" s="119">
        <v>7</v>
      </c>
      <c r="E77" s="119">
        <v>10</v>
      </c>
    </row>
    <row r="78" spans="1:5" x14ac:dyDescent="0.25">
      <c r="A78" s="117" t="s">
        <v>251</v>
      </c>
      <c r="B78" s="118" t="s">
        <v>551</v>
      </c>
      <c r="C78" s="117">
        <v>3</v>
      </c>
      <c r="D78" s="117">
        <v>8</v>
      </c>
      <c r="E78" s="117">
        <v>11</v>
      </c>
    </row>
    <row r="79" spans="1:5" x14ac:dyDescent="0.25">
      <c r="A79" s="119" t="s">
        <v>251</v>
      </c>
      <c r="B79" s="120" t="s">
        <v>256</v>
      </c>
      <c r="C79" s="119">
        <v>3</v>
      </c>
      <c r="D79" s="119">
        <v>4</v>
      </c>
      <c r="E79" s="119">
        <v>7</v>
      </c>
    </row>
    <row r="80" spans="1:5" x14ac:dyDescent="0.25">
      <c r="A80" s="117" t="s">
        <v>251</v>
      </c>
      <c r="B80" s="118" t="s">
        <v>257</v>
      </c>
      <c r="C80" s="117">
        <v>4</v>
      </c>
      <c r="D80" s="117">
        <v>10</v>
      </c>
      <c r="E80" s="117">
        <v>14</v>
      </c>
    </row>
    <row r="81" spans="1:5" x14ac:dyDescent="0.25">
      <c r="A81" s="119" t="s">
        <v>251</v>
      </c>
      <c r="B81" s="120" t="s">
        <v>258</v>
      </c>
      <c r="C81" s="119">
        <v>2</v>
      </c>
      <c r="D81" s="119">
        <v>7</v>
      </c>
      <c r="E81" s="119">
        <v>9</v>
      </c>
    </row>
    <row r="82" spans="1:5" x14ac:dyDescent="0.25">
      <c r="A82" s="117" t="s">
        <v>251</v>
      </c>
      <c r="B82" s="118" t="s">
        <v>259</v>
      </c>
      <c r="C82" s="117">
        <v>3</v>
      </c>
      <c r="D82" s="117">
        <v>8</v>
      </c>
      <c r="E82" s="117">
        <v>11</v>
      </c>
    </row>
    <row r="83" spans="1:5" x14ac:dyDescent="0.25">
      <c r="A83" s="119" t="s">
        <v>251</v>
      </c>
      <c r="B83" s="120" t="s">
        <v>260</v>
      </c>
      <c r="C83" s="119">
        <v>5</v>
      </c>
      <c r="D83" s="119">
        <v>3</v>
      </c>
      <c r="E83" s="119">
        <v>8</v>
      </c>
    </row>
    <row r="84" spans="1:5" x14ac:dyDescent="0.25">
      <c r="A84" s="117" t="s">
        <v>251</v>
      </c>
      <c r="B84" s="118" t="s">
        <v>261</v>
      </c>
      <c r="C84" s="117">
        <v>3</v>
      </c>
      <c r="D84" s="117">
        <v>4</v>
      </c>
      <c r="E84" s="117">
        <v>7</v>
      </c>
    </row>
    <row r="85" spans="1:5" x14ac:dyDescent="0.25">
      <c r="A85" s="119" t="s">
        <v>251</v>
      </c>
      <c r="B85" s="120" t="s">
        <v>262</v>
      </c>
      <c r="C85" s="119">
        <v>8</v>
      </c>
      <c r="D85" s="119">
        <v>12</v>
      </c>
      <c r="E85" s="119">
        <v>20</v>
      </c>
    </row>
    <row r="86" spans="1:5" x14ac:dyDescent="0.25">
      <c r="A86" s="117" t="s">
        <v>251</v>
      </c>
      <c r="B86" s="118" t="s">
        <v>263</v>
      </c>
      <c r="C86" s="117">
        <v>3</v>
      </c>
      <c r="D86" s="117">
        <v>10</v>
      </c>
      <c r="E86" s="117">
        <v>13</v>
      </c>
    </row>
    <row r="87" spans="1:5" x14ac:dyDescent="0.25">
      <c r="A87" s="119" t="s">
        <v>251</v>
      </c>
      <c r="B87" s="120" t="s">
        <v>264</v>
      </c>
      <c r="C87" s="119">
        <v>3</v>
      </c>
      <c r="D87" s="119">
        <v>2</v>
      </c>
      <c r="E87" s="119">
        <v>5</v>
      </c>
    </row>
    <row r="88" spans="1:5" x14ac:dyDescent="0.25">
      <c r="A88" s="117" t="s">
        <v>251</v>
      </c>
      <c r="B88" s="118" t="s">
        <v>265</v>
      </c>
      <c r="C88" s="117">
        <v>2</v>
      </c>
      <c r="D88" s="117">
        <v>9</v>
      </c>
      <c r="E88" s="117">
        <v>11</v>
      </c>
    </row>
    <row r="89" spans="1:5" x14ac:dyDescent="0.25">
      <c r="A89" s="119" t="s">
        <v>251</v>
      </c>
      <c r="B89" s="120" t="s">
        <v>266</v>
      </c>
      <c r="C89" s="119">
        <v>2</v>
      </c>
      <c r="D89" s="119">
        <v>3</v>
      </c>
      <c r="E89" s="119">
        <v>5</v>
      </c>
    </row>
    <row r="90" spans="1:5" x14ac:dyDescent="0.25">
      <c r="A90" s="117" t="s">
        <v>267</v>
      </c>
      <c r="B90" s="118" t="s">
        <v>268</v>
      </c>
      <c r="C90" s="117">
        <v>5</v>
      </c>
      <c r="D90" s="117">
        <v>9</v>
      </c>
      <c r="E90" s="117">
        <v>14</v>
      </c>
    </row>
    <row r="91" spans="1:5" x14ac:dyDescent="0.25">
      <c r="A91" s="119" t="s">
        <v>267</v>
      </c>
      <c r="B91" s="120" t="s">
        <v>269</v>
      </c>
      <c r="C91" s="119">
        <v>1</v>
      </c>
      <c r="D91" s="119">
        <v>7</v>
      </c>
      <c r="E91" s="119">
        <v>8</v>
      </c>
    </row>
    <row r="92" spans="1:5" x14ac:dyDescent="0.25">
      <c r="A92" s="117" t="s">
        <v>270</v>
      </c>
      <c r="B92" s="118" t="s">
        <v>552</v>
      </c>
      <c r="C92" s="117">
        <v>5</v>
      </c>
      <c r="D92" s="117">
        <v>14</v>
      </c>
      <c r="E92" s="117">
        <v>19</v>
      </c>
    </row>
    <row r="93" spans="1:5" x14ac:dyDescent="0.25">
      <c r="A93" s="119" t="s">
        <v>270</v>
      </c>
      <c r="B93" s="120" t="s">
        <v>271</v>
      </c>
      <c r="C93" s="119">
        <v>3</v>
      </c>
      <c r="D93" s="119">
        <v>14</v>
      </c>
      <c r="E93" s="119">
        <v>17</v>
      </c>
    </row>
    <row r="94" spans="1:5" x14ac:dyDescent="0.25">
      <c r="A94" s="117" t="s">
        <v>270</v>
      </c>
      <c r="B94" s="118" t="s">
        <v>272</v>
      </c>
      <c r="C94" s="117">
        <v>10</v>
      </c>
      <c r="D94" s="117">
        <v>25</v>
      </c>
      <c r="E94" s="117">
        <v>35</v>
      </c>
    </row>
    <row r="95" spans="1:5" x14ac:dyDescent="0.25">
      <c r="A95" s="119" t="s">
        <v>273</v>
      </c>
      <c r="B95" s="120" t="s">
        <v>274</v>
      </c>
      <c r="C95" s="119">
        <v>2</v>
      </c>
      <c r="D95" s="119">
        <v>16</v>
      </c>
      <c r="E95" s="119">
        <v>18</v>
      </c>
    </row>
    <row r="96" spans="1:5" x14ac:dyDescent="0.25">
      <c r="A96" s="117" t="s">
        <v>273</v>
      </c>
      <c r="B96" s="118" t="s">
        <v>275</v>
      </c>
      <c r="C96" s="117">
        <v>2</v>
      </c>
      <c r="D96" s="117">
        <v>24</v>
      </c>
      <c r="E96" s="117">
        <v>26</v>
      </c>
    </row>
    <row r="97" spans="1:5" x14ac:dyDescent="0.25">
      <c r="A97" s="119" t="s">
        <v>273</v>
      </c>
      <c r="B97" s="120" t="s">
        <v>276</v>
      </c>
      <c r="C97" s="119">
        <v>3</v>
      </c>
      <c r="D97" s="119">
        <v>16</v>
      </c>
      <c r="E97" s="119">
        <v>19</v>
      </c>
    </row>
    <row r="98" spans="1:5" x14ac:dyDescent="0.25">
      <c r="A98" s="117" t="s">
        <v>273</v>
      </c>
      <c r="B98" s="118" t="s">
        <v>277</v>
      </c>
      <c r="C98" s="117">
        <v>5</v>
      </c>
      <c r="D98" s="117">
        <v>13</v>
      </c>
      <c r="E98" s="117">
        <v>18</v>
      </c>
    </row>
    <row r="99" spans="1:5" x14ac:dyDescent="0.25">
      <c r="A99" s="119" t="s">
        <v>273</v>
      </c>
      <c r="B99" s="120" t="s">
        <v>278</v>
      </c>
      <c r="C99" s="119">
        <v>3</v>
      </c>
      <c r="D99" s="119">
        <v>16</v>
      </c>
      <c r="E99" s="119">
        <v>19</v>
      </c>
    </row>
    <row r="100" spans="1:5" x14ac:dyDescent="0.25">
      <c r="A100" s="117" t="s">
        <v>273</v>
      </c>
      <c r="B100" s="118" t="s">
        <v>279</v>
      </c>
      <c r="C100" s="117">
        <v>1</v>
      </c>
      <c r="D100" s="117">
        <v>6</v>
      </c>
      <c r="E100" s="117">
        <v>7</v>
      </c>
    </row>
    <row r="101" spans="1:5" x14ac:dyDescent="0.25">
      <c r="A101" s="119" t="s">
        <v>273</v>
      </c>
      <c r="B101" s="120" t="s">
        <v>280</v>
      </c>
      <c r="C101" s="119">
        <v>4</v>
      </c>
      <c r="D101" s="119">
        <v>6</v>
      </c>
      <c r="E101" s="119">
        <v>10</v>
      </c>
    </row>
    <row r="102" spans="1:5" x14ac:dyDescent="0.25">
      <c r="A102" s="117" t="s">
        <v>273</v>
      </c>
      <c r="B102" s="118" t="s">
        <v>281</v>
      </c>
      <c r="C102" s="117">
        <v>3</v>
      </c>
      <c r="D102" s="117">
        <v>19</v>
      </c>
      <c r="E102" s="117">
        <v>22</v>
      </c>
    </row>
    <row r="103" spans="1:5" x14ac:dyDescent="0.25">
      <c r="A103" s="119" t="s">
        <v>273</v>
      </c>
      <c r="B103" s="120" t="s">
        <v>282</v>
      </c>
      <c r="C103" s="119">
        <v>4</v>
      </c>
      <c r="D103" s="119">
        <v>14</v>
      </c>
      <c r="E103" s="119">
        <v>18</v>
      </c>
    </row>
    <row r="104" spans="1:5" x14ac:dyDescent="0.25">
      <c r="A104" s="117" t="s">
        <v>273</v>
      </c>
      <c r="B104" s="118" t="s">
        <v>283</v>
      </c>
      <c r="C104" s="117">
        <v>1</v>
      </c>
      <c r="D104" s="117">
        <v>21</v>
      </c>
      <c r="E104" s="117">
        <v>22</v>
      </c>
    </row>
    <row r="105" spans="1:5" x14ac:dyDescent="0.25">
      <c r="A105" s="119" t="s">
        <v>273</v>
      </c>
      <c r="B105" s="120" t="s">
        <v>284</v>
      </c>
      <c r="C105" s="119">
        <v>4</v>
      </c>
      <c r="D105" s="119">
        <v>17</v>
      </c>
      <c r="E105" s="119">
        <v>21</v>
      </c>
    </row>
    <row r="106" spans="1:5" x14ac:dyDescent="0.25">
      <c r="A106" s="117" t="s">
        <v>273</v>
      </c>
      <c r="B106" s="118" t="s">
        <v>285</v>
      </c>
      <c r="C106" s="117">
        <v>2</v>
      </c>
      <c r="D106" s="117">
        <v>11</v>
      </c>
      <c r="E106" s="117">
        <v>13</v>
      </c>
    </row>
    <row r="107" spans="1:5" x14ac:dyDescent="0.25">
      <c r="A107" s="119" t="s">
        <v>273</v>
      </c>
      <c r="B107" s="120" t="s">
        <v>286</v>
      </c>
      <c r="C107" s="119">
        <v>9</v>
      </c>
      <c r="D107" s="119">
        <v>2</v>
      </c>
      <c r="E107" s="119">
        <v>11</v>
      </c>
    </row>
    <row r="108" spans="1:5" x14ac:dyDescent="0.25">
      <c r="A108" s="117" t="s">
        <v>273</v>
      </c>
      <c r="B108" s="118" t="s">
        <v>287</v>
      </c>
      <c r="C108" s="117">
        <v>4</v>
      </c>
      <c r="D108" s="117">
        <v>14</v>
      </c>
      <c r="E108" s="117">
        <v>18</v>
      </c>
    </row>
    <row r="109" spans="1:5" x14ac:dyDescent="0.25">
      <c r="A109" s="119" t="s">
        <v>288</v>
      </c>
      <c r="B109" s="120" t="s">
        <v>289</v>
      </c>
      <c r="C109" s="119">
        <v>4</v>
      </c>
      <c r="D109" s="119">
        <v>24</v>
      </c>
      <c r="E109" s="119">
        <v>28</v>
      </c>
    </row>
    <row r="110" spans="1:5" x14ac:dyDescent="0.25">
      <c r="A110" s="117" t="s">
        <v>288</v>
      </c>
      <c r="B110" s="118" t="s">
        <v>290</v>
      </c>
      <c r="C110" s="117">
        <v>4</v>
      </c>
      <c r="D110" s="117">
        <v>20</v>
      </c>
      <c r="E110" s="117">
        <v>24</v>
      </c>
    </row>
    <row r="111" spans="1:5" x14ac:dyDescent="0.25">
      <c r="A111" s="119" t="s">
        <v>288</v>
      </c>
      <c r="B111" s="120" t="s">
        <v>291</v>
      </c>
      <c r="C111" s="119">
        <v>5</v>
      </c>
      <c r="D111" s="119">
        <v>13</v>
      </c>
      <c r="E111" s="119">
        <v>18</v>
      </c>
    </row>
    <row r="112" spans="1:5" x14ac:dyDescent="0.25">
      <c r="A112" s="117" t="s">
        <v>288</v>
      </c>
      <c r="B112" s="118" t="s">
        <v>292</v>
      </c>
      <c r="C112" s="117">
        <v>5</v>
      </c>
      <c r="D112" s="117">
        <v>8</v>
      </c>
      <c r="E112" s="117">
        <v>13</v>
      </c>
    </row>
    <row r="113" spans="1:5" x14ac:dyDescent="0.25">
      <c r="A113" s="119" t="s">
        <v>288</v>
      </c>
      <c r="B113" s="120" t="s">
        <v>293</v>
      </c>
      <c r="C113" s="119">
        <v>2</v>
      </c>
      <c r="D113" s="119">
        <v>19</v>
      </c>
      <c r="E113" s="119">
        <v>21</v>
      </c>
    </row>
    <row r="114" spans="1:5" x14ac:dyDescent="0.25">
      <c r="A114" s="117" t="s">
        <v>288</v>
      </c>
      <c r="B114" s="118" t="s">
        <v>294</v>
      </c>
      <c r="C114" s="117">
        <v>2</v>
      </c>
      <c r="D114" s="117">
        <v>11</v>
      </c>
      <c r="E114" s="117">
        <v>13</v>
      </c>
    </row>
    <row r="115" spans="1:5" x14ac:dyDescent="0.25">
      <c r="A115" s="119" t="s">
        <v>288</v>
      </c>
      <c r="B115" s="120" t="s">
        <v>295</v>
      </c>
      <c r="C115" s="119">
        <v>5</v>
      </c>
      <c r="D115" s="119">
        <v>14</v>
      </c>
      <c r="E115" s="119">
        <v>19</v>
      </c>
    </row>
    <row r="116" spans="1:5" x14ac:dyDescent="0.25">
      <c r="A116" s="117" t="s">
        <v>296</v>
      </c>
      <c r="B116" s="118" t="s">
        <v>297</v>
      </c>
      <c r="C116" s="117">
        <v>3</v>
      </c>
      <c r="D116" s="117">
        <v>12</v>
      </c>
      <c r="E116" s="117">
        <v>15</v>
      </c>
    </row>
    <row r="117" spans="1:5" x14ac:dyDescent="0.25">
      <c r="A117" s="119" t="s">
        <v>296</v>
      </c>
      <c r="B117" s="120" t="s">
        <v>298</v>
      </c>
      <c r="C117" s="119">
        <v>2</v>
      </c>
      <c r="D117" s="119">
        <v>7</v>
      </c>
      <c r="E117" s="119">
        <v>9</v>
      </c>
    </row>
    <row r="118" spans="1:5" x14ac:dyDescent="0.25">
      <c r="A118" s="117" t="s">
        <v>296</v>
      </c>
      <c r="B118" s="118" t="s">
        <v>299</v>
      </c>
      <c r="C118" s="117">
        <v>2</v>
      </c>
      <c r="D118" s="117">
        <v>2</v>
      </c>
      <c r="E118" s="117">
        <v>4</v>
      </c>
    </row>
    <row r="119" spans="1:5" x14ac:dyDescent="0.25">
      <c r="A119" s="119" t="s">
        <v>296</v>
      </c>
      <c r="B119" s="120" t="s">
        <v>300</v>
      </c>
      <c r="C119" s="119">
        <v>3</v>
      </c>
      <c r="D119" s="119">
        <v>3</v>
      </c>
      <c r="E119" s="119">
        <v>6</v>
      </c>
    </row>
    <row r="120" spans="1:5" x14ac:dyDescent="0.25">
      <c r="A120" s="117" t="s">
        <v>296</v>
      </c>
      <c r="B120" s="118" t="s">
        <v>301</v>
      </c>
      <c r="C120" s="117">
        <v>3</v>
      </c>
      <c r="D120" s="117">
        <v>10</v>
      </c>
      <c r="E120" s="117">
        <v>13</v>
      </c>
    </row>
    <row r="121" spans="1:5" x14ac:dyDescent="0.25">
      <c r="A121" s="119" t="s">
        <v>296</v>
      </c>
      <c r="B121" s="120" t="s">
        <v>302</v>
      </c>
      <c r="C121" s="119">
        <v>2</v>
      </c>
      <c r="D121" s="119">
        <v>11</v>
      </c>
      <c r="E121" s="119">
        <v>13</v>
      </c>
    </row>
    <row r="122" spans="1:5" x14ac:dyDescent="0.25">
      <c r="A122" s="117" t="s">
        <v>303</v>
      </c>
      <c r="B122" s="118" t="s">
        <v>304</v>
      </c>
      <c r="C122" s="117">
        <v>2</v>
      </c>
      <c r="D122" s="117">
        <v>8</v>
      </c>
      <c r="E122" s="117">
        <v>10</v>
      </c>
    </row>
    <row r="123" spans="1:5" x14ac:dyDescent="0.25">
      <c r="A123" s="119" t="s">
        <v>303</v>
      </c>
      <c r="B123" s="120" t="s">
        <v>305</v>
      </c>
      <c r="C123" s="119">
        <v>7</v>
      </c>
      <c r="D123" s="119">
        <v>14</v>
      </c>
      <c r="E123" s="119">
        <v>21</v>
      </c>
    </row>
    <row r="124" spans="1:5" x14ac:dyDescent="0.25">
      <c r="A124" s="117" t="s">
        <v>303</v>
      </c>
      <c r="B124" s="118" t="s">
        <v>306</v>
      </c>
      <c r="C124" s="117">
        <v>4</v>
      </c>
      <c r="D124" s="117">
        <v>5</v>
      </c>
      <c r="E124" s="117">
        <v>9</v>
      </c>
    </row>
    <row r="125" spans="1:5" x14ac:dyDescent="0.25">
      <c r="A125" s="119" t="s">
        <v>303</v>
      </c>
      <c r="B125" s="120" t="s">
        <v>307</v>
      </c>
      <c r="C125" s="119">
        <v>5</v>
      </c>
      <c r="D125" s="119">
        <v>13</v>
      </c>
      <c r="E125" s="119">
        <v>18</v>
      </c>
    </row>
    <row r="126" spans="1:5" x14ac:dyDescent="0.25">
      <c r="A126" s="117" t="s">
        <v>308</v>
      </c>
      <c r="B126" s="118" t="s">
        <v>309</v>
      </c>
      <c r="C126" s="117">
        <v>5</v>
      </c>
      <c r="D126" s="117">
        <v>3</v>
      </c>
      <c r="E126" s="117">
        <v>8</v>
      </c>
    </row>
    <row r="127" spans="1:5" x14ac:dyDescent="0.25">
      <c r="A127" s="119" t="s">
        <v>308</v>
      </c>
      <c r="B127" s="120" t="s">
        <v>310</v>
      </c>
      <c r="C127" s="119">
        <v>3</v>
      </c>
      <c r="D127" s="119">
        <v>11</v>
      </c>
      <c r="E127" s="119">
        <v>14</v>
      </c>
    </row>
    <row r="128" spans="1:5" x14ac:dyDescent="0.25">
      <c r="A128" s="117" t="s">
        <v>308</v>
      </c>
      <c r="B128" s="118" t="s">
        <v>311</v>
      </c>
      <c r="C128" s="117">
        <v>3</v>
      </c>
      <c r="D128" s="117">
        <v>8</v>
      </c>
      <c r="E128" s="117">
        <v>11</v>
      </c>
    </row>
    <row r="129" spans="1:5" x14ac:dyDescent="0.25">
      <c r="A129" s="119" t="s">
        <v>308</v>
      </c>
      <c r="B129" s="120" t="s">
        <v>312</v>
      </c>
      <c r="C129" s="119">
        <v>5</v>
      </c>
      <c r="D129" s="119">
        <v>5</v>
      </c>
      <c r="E129" s="119">
        <v>10</v>
      </c>
    </row>
    <row r="130" spans="1:5" x14ac:dyDescent="0.25">
      <c r="A130" s="117" t="s">
        <v>308</v>
      </c>
      <c r="B130" s="118" t="s">
        <v>313</v>
      </c>
      <c r="C130" s="117">
        <v>5</v>
      </c>
      <c r="D130" s="117">
        <v>7</v>
      </c>
      <c r="E130" s="117">
        <v>12</v>
      </c>
    </row>
    <row r="131" spans="1:5" x14ac:dyDescent="0.25">
      <c r="A131" s="119" t="s">
        <v>314</v>
      </c>
      <c r="B131" s="120" t="s">
        <v>315</v>
      </c>
      <c r="C131" s="119">
        <v>5</v>
      </c>
      <c r="D131" s="119">
        <v>11</v>
      </c>
      <c r="E131" s="119">
        <v>16</v>
      </c>
    </row>
    <row r="132" spans="1:5" x14ac:dyDescent="0.25">
      <c r="A132" s="117" t="s">
        <v>314</v>
      </c>
      <c r="B132" s="118" t="s">
        <v>316</v>
      </c>
      <c r="C132" s="117">
        <v>2</v>
      </c>
      <c r="D132" s="117">
        <v>3</v>
      </c>
      <c r="E132" s="117">
        <v>5</v>
      </c>
    </row>
    <row r="133" spans="1:5" x14ac:dyDescent="0.25">
      <c r="A133" s="119" t="s">
        <v>314</v>
      </c>
      <c r="B133" s="120" t="s">
        <v>317</v>
      </c>
      <c r="C133" s="119">
        <v>5</v>
      </c>
      <c r="D133" s="119">
        <v>11</v>
      </c>
      <c r="E133" s="119">
        <v>16</v>
      </c>
    </row>
    <row r="134" spans="1:5" x14ac:dyDescent="0.25">
      <c r="A134" s="117" t="s">
        <v>318</v>
      </c>
      <c r="B134" s="118" t="s">
        <v>319</v>
      </c>
      <c r="C134" s="117">
        <v>4</v>
      </c>
      <c r="D134" s="117">
        <v>16</v>
      </c>
      <c r="E134" s="117">
        <v>20</v>
      </c>
    </row>
    <row r="135" spans="1:5" x14ac:dyDescent="0.25">
      <c r="A135" s="119" t="s">
        <v>318</v>
      </c>
      <c r="B135" s="120" t="s">
        <v>320</v>
      </c>
      <c r="C135" s="119">
        <v>6</v>
      </c>
      <c r="D135" s="119">
        <v>13</v>
      </c>
      <c r="E135" s="119">
        <v>19</v>
      </c>
    </row>
    <row r="136" spans="1:5" x14ac:dyDescent="0.25">
      <c r="A136" s="117" t="s">
        <v>321</v>
      </c>
      <c r="B136" s="118" t="s">
        <v>322</v>
      </c>
      <c r="C136" s="117">
        <v>4</v>
      </c>
      <c r="D136" s="117">
        <v>5</v>
      </c>
      <c r="E136" s="117">
        <v>9</v>
      </c>
    </row>
    <row r="137" spans="1:5" x14ac:dyDescent="0.25">
      <c r="A137" s="119" t="s">
        <v>321</v>
      </c>
      <c r="B137" s="120" t="s">
        <v>323</v>
      </c>
      <c r="C137" s="119">
        <v>6</v>
      </c>
      <c r="D137" s="119">
        <v>7</v>
      </c>
      <c r="E137" s="119">
        <v>13</v>
      </c>
    </row>
    <row r="138" spans="1:5" x14ac:dyDescent="0.25">
      <c r="A138" s="117" t="s">
        <v>321</v>
      </c>
      <c r="B138" s="118" t="s">
        <v>324</v>
      </c>
      <c r="C138" s="117">
        <v>5</v>
      </c>
      <c r="D138" s="117">
        <v>23</v>
      </c>
      <c r="E138" s="117">
        <v>28</v>
      </c>
    </row>
    <row r="139" spans="1:5" x14ac:dyDescent="0.25">
      <c r="A139" s="119" t="s">
        <v>321</v>
      </c>
      <c r="B139" s="120" t="s">
        <v>325</v>
      </c>
      <c r="C139" s="119">
        <v>2</v>
      </c>
      <c r="D139" s="119">
        <v>10</v>
      </c>
      <c r="E139" s="119">
        <v>12</v>
      </c>
    </row>
    <row r="140" spans="1:5" x14ac:dyDescent="0.25">
      <c r="A140" s="117" t="s">
        <v>321</v>
      </c>
      <c r="B140" s="118" t="s">
        <v>326</v>
      </c>
      <c r="C140" s="117">
        <v>3</v>
      </c>
      <c r="D140" s="117">
        <v>2</v>
      </c>
      <c r="E140" s="117">
        <v>5</v>
      </c>
    </row>
    <row r="141" spans="1:5" x14ac:dyDescent="0.25">
      <c r="A141" s="119" t="s">
        <v>321</v>
      </c>
      <c r="B141" s="120" t="s">
        <v>327</v>
      </c>
      <c r="C141" s="119">
        <v>3</v>
      </c>
      <c r="D141" s="119">
        <v>13</v>
      </c>
      <c r="E141" s="119">
        <v>16</v>
      </c>
    </row>
    <row r="142" spans="1:5" x14ac:dyDescent="0.25">
      <c r="A142" s="117" t="s">
        <v>321</v>
      </c>
      <c r="B142" s="118" t="s">
        <v>328</v>
      </c>
      <c r="C142" s="117">
        <v>3</v>
      </c>
      <c r="D142" s="117">
        <v>8</v>
      </c>
      <c r="E142" s="117">
        <v>11</v>
      </c>
    </row>
    <row r="143" spans="1:5" x14ac:dyDescent="0.25">
      <c r="A143" s="119" t="s">
        <v>329</v>
      </c>
      <c r="B143" s="120" t="s">
        <v>330</v>
      </c>
      <c r="C143" s="119">
        <v>3</v>
      </c>
      <c r="D143" s="119">
        <v>12</v>
      </c>
      <c r="E143" s="119">
        <v>15</v>
      </c>
    </row>
    <row r="144" spans="1:5" x14ac:dyDescent="0.25">
      <c r="A144" s="117" t="s">
        <v>329</v>
      </c>
      <c r="B144" s="118" t="s">
        <v>331</v>
      </c>
      <c r="C144" s="117">
        <v>4</v>
      </c>
      <c r="D144" s="117">
        <v>17</v>
      </c>
      <c r="E144" s="117">
        <v>21</v>
      </c>
    </row>
    <row r="145" spans="1:5" x14ac:dyDescent="0.25">
      <c r="A145" s="119" t="s">
        <v>329</v>
      </c>
      <c r="B145" s="120" t="s">
        <v>332</v>
      </c>
      <c r="C145" s="119">
        <v>12</v>
      </c>
      <c r="D145" s="119">
        <v>47</v>
      </c>
      <c r="E145" s="119">
        <v>59</v>
      </c>
    </row>
    <row r="146" spans="1:5" x14ac:dyDescent="0.25">
      <c r="A146" s="117" t="s">
        <v>329</v>
      </c>
      <c r="B146" s="118" t="s">
        <v>333</v>
      </c>
      <c r="C146" s="117">
        <v>7</v>
      </c>
      <c r="D146" s="117">
        <v>17</v>
      </c>
      <c r="E146" s="117">
        <v>24</v>
      </c>
    </row>
    <row r="147" spans="1:5" x14ac:dyDescent="0.25">
      <c r="A147" s="119" t="s">
        <v>329</v>
      </c>
      <c r="B147" s="120" t="s">
        <v>334</v>
      </c>
      <c r="C147" s="119">
        <v>4</v>
      </c>
      <c r="D147" s="119">
        <v>10</v>
      </c>
      <c r="E147" s="119">
        <v>14</v>
      </c>
    </row>
    <row r="148" spans="1:5" x14ac:dyDescent="0.25">
      <c r="A148" s="117" t="s">
        <v>329</v>
      </c>
      <c r="B148" s="118" t="s">
        <v>335</v>
      </c>
      <c r="C148" s="117">
        <v>2</v>
      </c>
      <c r="D148" s="117">
        <v>5</v>
      </c>
      <c r="E148" s="117">
        <v>7</v>
      </c>
    </row>
    <row r="149" spans="1:5" x14ac:dyDescent="0.25">
      <c r="A149" s="119" t="s">
        <v>329</v>
      </c>
      <c r="B149" s="120" t="s">
        <v>336</v>
      </c>
      <c r="C149" s="119">
        <v>7</v>
      </c>
      <c r="D149" s="119">
        <v>10</v>
      </c>
      <c r="E149" s="119">
        <v>17</v>
      </c>
    </row>
    <row r="150" spans="1:5" x14ac:dyDescent="0.25">
      <c r="A150" s="117" t="s">
        <v>329</v>
      </c>
      <c r="B150" s="118" t="s">
        <v>337</v>
      </c>
      <c r="C150" s="117">
        <v>3</v>
      </c>
      <c r="D150" s="117">
        <v>11</v>
      </c>
      <c r="E150" s="117">
        <v>14</v>
      </c>
    </row>
    <row r="151" spans="1:5" x14ac:dyDescent="0.25">
      <c r="A151" s="119" t="s">
        <v>338</v>
      </c>
      <c r="B151" s="120" t="s">
        <v>339</v>
      </c>
      <c r="C151" s="119">
        <v>4</v>
      </c>
      <c r="D151" s="119">
        <v>13</v>
      </c>
      <c r="E151" s="119">
        <v>17</v>
      </c>
    </row>
    <row r="152" spans="1:5" x14ac:dyDescent="0.25">
      <c r="A152" s="117" t="s">
        <v>338</v>
      </c>
      <c r="B152" s="118" t="s">
        <v>340</v>
      </c>
      <c r="C152" s="117">
        <v>3</v>
      </c>
      <c r="D152" s="117">
        <v>15</v>
      </c>
      <c r="E152" s="117">
        <v>18</v>
      </c>
    </row>
    <row r="153" spans="1:5" x14ac:dyDescent="0.25">
      <c r="A153" s="119" t="s">
        <v>338</v>
      </c>
      <c r="B153" s="120" t="s">
        <v>341</v>
      </c>
      <c r="C153" s="119">
        <v>9</v>
      </c>
      <c r="D153" s="119">
        <v>12</v>
      </c>
      <c r="E153" s="119">
        <v>21</v>
      </c>
    </row>
    <row r="154" spans="1:5" x14ac:dyDescent="0.25">
      <c r="A154" s="117" t="s">
        <v>338</v>
      </c>
      <c r="B154" s="118" t="s">
        <v>342</v>
      </c>
      <c r="C154" s="117">
        <v>7</v>
      </c>
      <c r="D154" s="117">
        <v>12</v>
      </c>
      <c r="E154" s="117">
        <v>19</v>
      </c>
    </row>
    <row r="155" spans="1:5" x14ac:dyDescent="0.25">
      <c r="A155" s="119" t="s">
        <v>338</v>
      </c>
      <c r="B155" s="120" t="s">
        <v>343</v>
      </c>
      <c r="C155" s="119">
        <v>3</v>
      </c>
      <c r="D155" s="119">
        <v>13</v>
      </c>
      <c r="E155" s="119">
        <v>16</v>
      </c>
    </row>
    <row r="156" spans="1:5" x14ac:dyDescent="0.25">
      <c r="A156" s="117" t="s">
        <v>338</v>
      </c>
      <c r="B156" s="118" t="s">
        <v>344</v>
      </c>
      <c r="C156" s="117">
        <v>3</v>
      </c>
      <c r="D156" s="117">
        <v>9</v>
      </c>
      <c r="E156" s="117">
        <v>12</v>
      </c>
    </row>
    <row r="157" spans="1:5" x14ac:dyDescent="0.25">
      <c r="A157" s="119" t="s">
        <v>338</v>
      </c>
      <c r="B157" s="120" t="s">
        <v>345</v>
      </c>
      <c r="C157" s="119">
        <v>3</v>
      </c>
      <c r="D157" s="119">
        <v>11</v>
      </c>
      <c r="E157" s="119">
        <v>14</v>
      </c>
    </row>
    <row r="158" spans="1:5" x14ac:dyDescent="0.25">
      <c r="A158" s="117" t="s">
        <v>338</v>
      </c>
      <c r="B158" s="118" t="s">
        <v>346</v>
      </c>
      <c r="C158" s="117">
        <v>3</v>
      </c>
      <c r="D158" s="117">
        <v>11</v>
      </c>
      <c r="E158" s="117">
        <v>14</v>
      </c>
    </row>
    <row r="159" spans="1:5" x14ac:dyDescent="0.25">
      <c r="A159" s="119" t="s">
        <v>338</v>
      </c>
      <c r="B159" s="120" t="s">
        <v>347</v>
      </c>
      <c r="C159" s="119">
        <v>3</v>
      </c>
      <c r="D159" s="119">
        <v>18</v>
      </c>
      <c r="E159" s="119">
        <v>21</v>
      </c>
    </row>
    <row r="160" spans="1:5" x14ac:dyDescent="0.25">
      <c r="A160" s="117" t="s">
        <v>338</v>
      </c>
      <c r="B160" s="118" t="s">
        <v>348</v>
      </c>
      <c r="C160" s="117">
        <v>5</v>
      </c>
      <c r="D160" s="117">
        <v>9</v>
      </c>
      <c r="E160" s="117">
        <v>14</v>
      </c>
    </row>
    <row r="161" spans="1:5" x14ac:dyDescent="0.25">
      <c r="A161" s="119" t="s">
        <v>338</v>
      </c>
      <c r="B161" s="120" t="s">
        <v>349</v>
      </c>
      <c r="C161" s="119">
        <v>6</v>
      </c>
      <c r="D161" s="119">
        <v>18</v>
      </c>
      <c r="E161" s="119">
        <v>24</v>
      </c>
    </row>
    <row r="162" spans="1:5" x14ac:dyDescent="0.25">
      <c r="A162" s="117" t="s">
        <v>338</v>
      </c>
      <c r="B162" s="118" t="s">
        <v>350</v>
      </c>
      <c r="C162" s="117">
        <v>3</v>
      </c>
      <c r="D162" s="117">
        <v>18</v>
      </c>
      <c r="E162" s="117">
        <v>21</v>
      </c>
    </row>
    <row r="163" spans="1:5" x14ac:dyDescent="0.25">
      <c r="A163" s="119" t="s">
        <v>351</v>
      </c>
      <c r="B163" s="120" t="s">
        <v>352</v>
      </c>
      <c r="C163" s="119">
        <v>4</v>
      </c>
      <c r="D163" s="119">
        <v>20</v>
      </c>
      <c r="E163" s="119">
        <v>24</v>
      </c>
    </row>
    <row r="164" spans="1:5" x14ac:dyDescent="0.25">
      <c r="A164" s="117" t="s">
        <v>351</v>
      </c>
      <c r="B164" s="118" t="s">
        <v>353</v>
      </c>
      <c r="C164" s="117">
        <v>2</v>
      </c>
      <c r="D164" s="117">
        <v>6</v>
      </c>
      <c r="E164" s="117">
        <v>8</v>
      </c>
    </row>
    <row r="165" spans="1:5" x14ac:dyDescent="0.25">
      <c r="A165" s="119" t="s">
        <v>351</v>
      </c>
      <c r="B165" s="120" t="s">
        <v>354</v>
      </c>
      <c r="C165" s="119">
        <v>4</v>
      </c>
      <c r="D165" s="119">
        <v>17</v>
      </c>
      <c r="E165" s="119">
        <v>21</v>
      </c>
    </row>
    <row r="166" spans="1:5" x14ac:dyDescent="0.25">
      <c r="A166" s="117" t="s">
        <v>351</v>
      </c>
      <c r="B166" s="118" t="s">
        <v>355</v>
      </c>
      <c r="C166" s="117">
        <v>2</v>
      </c>
      <c r="D166" s="117">
        <v>3</v>
      </c>
      <c r="E166" s="117">
        <v>5</v>
      </c>
    </row>
    <row r="167" spans="1:5" x14ac:dyDescent="0.25">
      <c r="A167" s="119" t="s">
        <v>351</v>
      </c>
      <c r="B167" s="120" t="s">
        <v>356</v>
      </c>
      <c r="C167" s="119">
        <v>1</v>
      </c>
      <c r="D167" s="119">
        <v>10</v>
      </c>
      <c r="E167" s="119">
        <v>11</v>
      </c>
    </row>
    <row r="168" spans="1:5" x14ac:dyDescent="0.25">
      <c r="A168" s="117" t="s">
        <v>351</v>
      </c>
      <c r="B168" s="118" t="s">
        <v>357</v>
      </c>
      <c r="C168" s="117">
        <v>8</v>
      </c>
      <c r="D168" s="117">
        <v>8</v>
      </c>
      <c r="E168" s="117">
        <v>16</v>
      </c>
    </row>
    <row r="169" spans="1:5" x14ac:dyDescent="0.25">
      <c r="A169" s="119" t="s">
        <v>351</v>
      </c>
      <c r="B169" s="120" t="s">
        <v>358</v>
      </c>
      <c r="C169" s="119">
        <v>5</v>
      </c>
      <c r="D169" s="119">
        <v>4</v>
      </c>
      <c r="E169" s="119">
        <v>9</v>
      </c>
    </row>
    <row r="170" spans="1:5" x14ac:dyDescent="0.25">
      <c r="A170" s="117" t="s">
        <v>351</v>
      </c>
      <c r="B170" s="118" t="s">
        <v>359</v>
      </c>
      <c r="C170" s="117">
        <v>3</v>
      </c>
      <c r="D170" s="117">
        <v>7</v>
      </c>
      <c r="E170" s="117">
        <v>10</v>
      </c>
    </row>
    <row r="171" spans="1:5" x14ac:dyDescent="0.25">
      <c r="A171" s="119" t="s">
        <v>351</v>
      </c>
      <c r="B171" s="120" t="s">
        <v>360</v>
      </c>
      <c r="C171" s="119">
        <v>3</v>
      </c>
      <c r="D171" s="119">
        <v>2</v>
      </c>
      <c r="E171" s="119">
        <v>5</v>
      </c>
    </row>
    <row r="172" spans="1:5" x14ac:dyDescent="0.25">
      <c r="A172" s="117" t="s">
        <v>351</v>
      </c>
      <c r="B172" s="118" t="s">
        <v>361</v>
      </c>
      <c r="C172" s="117">
        <v>7</v>
      </c>
      <c r="D172" s="117">
        <v>3</v>
      </c>
      <c r="E172" s="117">
        <v>10</v>
      </c>
    </row>
    <row r="173" spans="1:5" x14ac:dyDescent="0.25">
      <c r="A173" s="119" t="s">
        <v>362</v>
      </c>
      <c r="B173" s="120" t="s">
        <v>363</v>
      </c>
      <c r="C173" s="119">
        <v>3</v>
      </c>
      <c r="D173" s="119">
        <v>0</v>
      </c>
      <c r="E173" s="119">
        <v>3</v>
      </c>
    </row>
    <row r="174" spans="1:5" x14ac:dyDescent="0.25">
      <c r="A174" s="117" t="s">
        <v>362</v>
      </c>
      <c r="B174" s="118" t="s">
        <v>364</v>
      </c>
      <c r="C174" s="117">
        <v>4</v>
      </c>
      <c r="D174" s="117">
        <v>2</v>
      </c>
      <c r="E174" s="117">
        <v>6</v>
      </c>
    </row>
    <row r="175" spans="1:5" x14ac:dyDescent="0.25">
      <c r="A175" s="119" t="s">
        <v>362</v>
      </c>
      <c r="B175" s="120" t="s">
        <v>365</v>
      </c>
      <c r="C175" s="119">
        <v>4</v>
      </c>
      <c r="D175" s="119">
        <v>2</v>
      </c>
      <c r="E175" s="119">
        <v>6</v>
      </c>
    </row>
    <row r="176" spans="1:5" x14ac:dyDescent="0.25">
      <c r="A176" s="117" t="s">
        <v>362</v>
      </c>
      <c r="B176" s="118" t="s">
        <v>366</v>
      </c>
      <c r="C176" s="117">
        <v>3</v>
      </c>
      <c r="D176" s="117">
        <v>2</v>
      </c>
      <c r="E176" s="117">
        <v>5</v>
      </c>
    </row>
    <row r="177" spans="1:5" x14ac:dyDescent="0.25">
      <c r="A177" s="119" t="s">
        <v>362</v>
      </c>
      <c r="B177" s="120" t="s">
        <v>367</v>
      </c>
      <c r="C177" s="119">
        <v>6</v>
      </c>
      <c r="D177" s="119">
        <v>6</v>
      </c>
      <c r="E177" s="119">
        <v>12</v>
      </c>
    </row>
    <row r="178" spans="1:5" x14ac:dyDescent="0.25">
      <c r="A178" s="117" t="s">
        <v>368</v>
      </c>
      <c r="B178" s="118" t="s">
        <v>369</v>
      </c>
      <c r="C178" s="117">
        <v>5</v>
      </c>
      <c r="D178" s="117">
        <v>10</v>
      </c>
      <c r="E178" s="117">
        <v>15</v>
      </c>
    </row>
    <row r="179" spans="1:5" x14ac:dyDescent="0.25">
      <c r="A179" s="119" t="s">
        <v>368</v>
      </c>
      <c r="B179" s="120" t="s">
        <v>370</v>
      </c>
      <c r="C179" s="119">
        <v>6</v>
      </c>
      <c r="D179" s="119">
        <v>13</v>
      </c>
      <c r="E179" s="119">
        <v>19</v>
      </c>
    </row>
    <row r="180" spans="1:5" x14ac:dyDescent="0.25">
      <c r="A180" s="117" t="s">
        <v>368</v>
      </c>
      <c r="B180" s="118" t="s">
        <v>371</v>
      </c>
      <c r="C180" s="117">
        <v>3</v>
      </c>
      <c r="D180" s="117">
        <v>8</v>
      </c>
      <c r="E180" s="117">
        <v>11</v>
      </c>
    </row>
    <row r="181" spans="1:5" x14ac:dyDescent="0.25">
      <c r="A181" s="119" t="s">
        <v>368</v>
      </c>
      <c r="B181" s="120" t="s">
        <v>372</v>
      </c>
      <c r="C181" s="119">
        <v>4</v>
      </c>
      <c r="D181" s="119">
        <v>6</v>
      </c>
      <c r="E181" s="119">
        <v>10</v>
      </c>
    </row>
    <row r="182" spans="1:5" x14ac:dyDescent="0.25">
      <c r="A182" s="117" t="s">
        <v>368</v>
      </c>
      <c r="B182" s="118" t="s">
        <v>373</v>
      </c>
      <c r="C182" s="117">
        <v>4</v>
      </c>
      <c r="D182" s="117">
        <v>22</v>
      </c>
      <c r="E182" s="117">
        <v>26</v>
      </c>
    </row>
    <row r="183" spans="1:5" x14ac:dyDescent="0.25">
      <c r="A183" s="119" t="s">
        <v>368</v>
      </c>
      <c r="B183" s="120" t="s">
        <v>374</v>
      </c>
      <c r="C183" s="119">
        <v>2</v>
      </c>
      <c r="D183" s="119">
        <v>6</v>
      </c>
      <c r="E183" s="119">
        <v>8</v>
      </c>
    </row>
    <row r="184" spans="1:5" x14ac:dyDescent="0.25">
      <c r="A184" s="117" t="s">
        <v>368</v>
      </c>
      <c r="B184" s="118" t="s">
        <v>564</v>
      </c>
      <c r="C184" s="117">
        <v>7</v>
      </c>
      <c r="D184" s="117">
        <v>4</v>
      </c>
      <c r="E184" s="117">
        <v>11</v>
      </c>
    </row>
    <row r="185" spans="1:5" x14ac:dyDescent="0.25">
      <c r="A185" s="119" t="s">
        <v>376</v>
      </c>
      <c r="B185" s="120" t="s">
        <v>377</v>
      </c>
      <c r="C185" s="119">
        <v>3</v>
      </c>
      <c r="D185" s="119">
        <v>4</v>
      </c>
      <c r="E185" s="119">
        <v>7</v>
      </c>
    </row>
    <row r="186" spans="1:5" x14ac:dyDescent="0.25">
      <c r="A186" s="117" t="s">
        <v>378</v>
      </c>
      <c r="B186" s="118" t="s">
        <v>379</v>
      </c>
      <c r="C186" s="117">
        <v>3</v>
      </c>
      <c r="D186" s="117">
        <v>11</v>
      </c>
      <c r="E186" s="117">
        <v>14</v>
      </c>
    </row>
    <row r="187" spans="1:5" x14ac:dyDescent="0.25">
      <c r="A187" s="119" t="s">
        <v>378</v>
      </c>
      <c r="B187" s="120" t="s">
        <v>380</v>
      </c>
      <c r="C187" s="119">
        <v>3</v>
      </c>
      <c r="D187" s="119">
        <v>8</v>
      </c>
      <c r="E187" s="119">
        <v>11</v>
      </c>
    </row>
    <row r="188" spans="1:5" x14ac:dyDescent="0.25">
      <c r="A188" s="117" t="s">
        <v>381</v>
      </c>
      <c r="B188" s="118" t="s">
        <v>382</v>
      </c>
      <c r="C188" s="117">
        <v>7</v>
      </c>
      <c r="D188" s="117">
        <v>3</v>
      </c>
      <c r="E188" s="117">
        <v>10</v>
      </c>
    </row>
    <row r="189" spans="1:5" x14ac:dyDescent="0.25">
      <c r="A189" s="119" t="s">
        <v>381</v>
      </c>
      <c r="B189" s="120" t="s">
        <v>383</v>
      </c>
      <c r="C189" s="119">
        <v>3</v>
      </c>
      <c r="D189" s="119">
        <v>11</v>
      </c>
      <c r="E189" s="119">
        <v>14</v>
      </c>
    </row>
    <row r="190" spans="1:5" x14ac:dyDescent="0.25">
      <c r="A190" s="117" t="s">
        <v>384</v>
      </c>
      <c r="B190" s="118" t="s">
        <v>385</v>
      </c>
      <c r="C190" s="117">
        <v>10</v>
      </c>
      <c r="D190" s="117">
        <v>9</v>
      </c>
      <c r="E190" s="117">
        <v>19</v>
      </c>
    </row>
    <row r="191" spans="1:5" x14ac:dyDescent="0.25">
      <c r="A191" s="119" t="s">
        <v>386</v>
      </c>
      <c r="B191" s="120" t="s">
        <v>387</v>
      </c>
      <c r="C191" s="119">
        <v>5</v>
      </c>
      <c r="D191" s="119">
        <v>35</v>
      </c>
      <c r="E191" s="119">
        <v>40</v>
      </c>
    </row>
    <row r="192" spans="1:5" x14ac:dyDescent="0.25">
      <c r="A192" s="117" t="s">
        <v>386</v>
      </c>
      <c r="B192" s="118" t="s">
        <v>388</v>
      </c>
      <c r="C192" s="117">
        <v>5</v>
      </c>
      <c r="D192" s="117">
        <v>8</v>
      </c>
      <c r="E192" s="117">
        <v>13</v>
      </c>
    </row>
    <row r="193" spans="1:5" x14ac:dyDescent="0.25">
      <c r="A193" s="119" t="s">
        <v>386</v>
      </c>
      <c r="B193" s="120" t="s">
        <v>389</v>
      </c>
      <c r="C193" s="119">
        <v>4</v>
      </c>
      <c r="D193" s="119">
        <v>14</v>
      </c>
      <c r="E193" s="119">
        <v>18</v>
      </c>
    </row>
    <row r="194" spans="1:5" x14ac:dyDescent="0.25">
      <c r="A194" s="117" t="s">
        <v>386</v>
      </c>
      <c r="B194" s="118" t="s">
        <v>390</v>
      </c>
      <c r="C194" s="117">
        <v>5</v>
      </c>
      <c r="D194" s="117">
        <v>22</v>
      </c>
      <c r="E194" s="117">
        <v>27</v>
      </c>
    </row>
    <row r="195" spans="1:5" x14ac:dyDescent="0.25">
      <c r="A195" s="119" t="s">
        <v>386</v>
      </c>
      <c r="B195" s="120" t="s">
        <v>391</v>
      </c>
      <c r="C195" s="119">
        <v>2</v>
      </c>
      <c r="D195" s="119">
        <v>21</v>
      </c>
      <c r="E195" s="119">
        <v>23</v>
      </c>
    </row>
    <row r="196" spans="1:5" x14ac:dyDescent="0.25">
      <c r="A196" s="117" t="s">
        <v>386</v>
      </c>
      <c r="B196" s="118" t="s">
        <v>392</v>
      </c>
      <c r="C196" s="117">
        <v>6</v>
      </c>
      <c r="D196" s="117">
        <v>3</v>
      </c>
      <c r="E196" s="117">
        <v>9</v>
      </c>
    </row>
    <row r="197" spans="1:5" x14ac:dyDescent="0.25">
      <c r="A197" s="119" t="s">
        <v>393</v>
      </c>
      <c r="B197" s="120" t="s">
        <v>394</v>
      </c>
      <c r="C197" s="119">
        <v>3</v>
      </c>
      <c r="D197" s="119">
        <v>20</v>
      </c>
      <c r="E197" s="119">
        <v>23</v>
      </c>
    </row>
    <row r="198" spans="1:5" x14ac:dyDescent="0.25">
      <c r="A198" s="117" t="s">
        <v>393</v>
      </c>
      <c r="B198" s="118" t="s">
        <v>395</v>
      </c>
      <c r="C198" s="117">
        <v>4</v>
      </c>
      <c r="D198" s="117">
        <v>11</v>
      </c>
      <c r="E198" s="117">
        <v>15</v>
      </c>
    </row>
    <row r="199" spans="1:5" x14ac:dyDescent="0.25">
      <c r="A199" s="119" t="s">
        <v>393</v>
      </c>
      <c r="B199" s="120" t="s">
        <v>396</v>
      </c>
      <c r="C199" s="119">
        <v>3</v>
      </c>
      <c r="D199" s="119">
        <v>11</v>
      </c>
      <c r="E199" s="119">
        <v>14</v>
      </c>
    </row>
    <row r="200" spans="1:5" x14ac:dyDescent="0.25">
      <c r="A200" s="117" t="s">
        <v>393</v>
      </c>
      <c r="B200" s="118" t="s">
        <v>397</v>
      </c>
      <c r="C200" s="117">
        <v>4</v>
      </c>
      <c r="D200" s="117">
        <v>11</v>
      </c>
      <c r="E200" s="117">
        <v>15</v>
      </c>
    </row>
    <row r="201" spans="1:5" x14ac:dyDescent="0.25">
      <c r="A201" s="119" t="s">
        <v>398</v>
      </c>
      <c r="B201" s="120" t="s">
        <v>399</v>
      </c>
      <c r="C201" s="119">
        <v>5</v>
      </c>
      <c r="D201" s="119">
        <v>23</v>
      </c>
      <c r="E201" s="119">
        <v>28</v>
      </c>
    </row>
    <row r="202" spans="1:5" x14ac:dyDescent="0.25">
      <c r="A202" s="117" t="s">
        <v>398</v>
      </c>
      <c r="B202" s="118" t="s">
        <v>400</v>
      </c>
      <c r="C202" s="117">
        <v>12</v>
      </c>
      <c r="D202" s="117">
        <v>19</v>
      </c>
      <c r="E202" s="117">
        <v>31</v>
      </c>
    </row>
    <row r="203" spans="1:5" x14ac:dyDescent="0.25">
      <c r="A203" s="119" t="s">
        <v>398</v>
      </c>
      <c r="B203" s="120" t="s">
        <v>401</v>
      </c>
      <c r="C203" s="119">
        <v>11</v>
      </c>
      <c r="D203" s="119">
        <v>14</v>
      </c>
      <c r="E203" s="119">
        <v>25</v>
      </c>
    </row>
    <row r="204" spans="1:5" x14ac:dyDescent="0.25">
      <c r="A204" s="117" t="s">
        <v>398</v>
      </c>
      <c r="B204" s="118" t="s">
        <v>402</v>
      </c>
      <c r="C204" s="117">
        <v>12</v>
      </c>
      <c r="D204" s="117">
        <v>21</v>
      </c>
      <c r="E204" s="117">
        <v>33</v>
      </c>
    </row>
    <row r="205" spans="1:5" x14ac:dyDescent="0.25">
      <c r="A205" s="119" t="s">
        <v>398</v>
      </c>
      <c r="B205" s="120" t="s">
        <v>403</v>
      </c>
      <c r="C205" s="119">
        <v>10</v>
      </c>
      <c r="D205" s="119">
        <v>20</v>
      </c>
      <c r="E205" s="119">
        <v>30</v>
      </c>
    </row>
    <row r="206" spans="1:5" x14ac:dyDescent="0.25">
      <c r="A206" s="117" t="s">
        <v>398</v>
      </c>
      <c r="B206" s="118" t="s">
        <v>404</v>
      </c>
      <c r="C206" s="117">
        <v>6</v>
      </c>
      <c r="D206" s="117">
        <v>3</v>
      </c>
      <c r="E206" s="117">
        <v>9</v>
      </c>
    </row>
    <row r="207" spans="1:5" x14ac:dyDescent="0.25">
      <c r="A207" s="119" t="s">
        <v>398</v>
      </c>
      <c r="B207" s="120" t="s">
        <v>405</v>
      </c>
      <c r="C207" s="119">
        <v>14</v>
      </c>
      <c r="D207" s="119">
        <v>27</v>
      </c>
      <c r="E207" s="119">
        <v>41</v>
      </c>
    </row>
    <row r="208" spans="1:5" x14ac:dyDescent="0.25">
      <c r="A208" s="117" t="s">
        <v>398</v>
      </c>
      <c r="B208" s="118" t="s">
        <v>406</v>
      </c>
      <c r="C208" s="117">
        <v>13</v>
      </c>
      <c r="D208" s="117">
        <v>48</v>
      </c>
      <c r="E208" s="117">
        <v>61</v>
      </c>
    </row>
    <row r="209" spans="1:5" x14ac:dyDescent="0.25">
      <c r="A209" s="119" t="s">
        <v>398</v>
      </c>
      <c r="B209" s="120" t="s">
        <v>407</v>
      </c>
      <c r="C209" s="119">
        <v>4</v>
      </c>
      <c r="D209" s="119">
        <v>7</v>
      </c>
      <c r="E209" s="119">
        <v>11</v>
      </c>
    </row>
    <row r="210" spans="1:5" x14ac:dyDescent="0.25">
      <c r="A210" s="117" t="s">
        <v>398</v>
      </c>
      <c r="B210" s="118" t="s">
        <v>408</v>
      </c>
      <c r="C210" s="117">
        <v>3</v>
      </c>
      <c r="D210" s="117">
        <v>12</v>
      </c>
      <c r="E210" s="117">
        <v>15</v>
      </c>
    </row>
    <row r="211" spans="1:5" x14ac:dyDescent="0.25">
      <c r="A211" s="119" t="s">
        <v>409</v>
      </c>
      <c r="B211" s="120" t="s">
        <v>410</v>
      </c>
      <c r="C211" s="119">
        <v>6</v>
      </c>
      <c r="D211" s="119">
        <v>4</v>
      </c>
      <c r="E211" s="119">
        <v>10</v>
      </c>
    </row>
    <row r="212" spans="1:5" x14ac:dyDescent="0.25">
      <c r="A212" s="117" t="s">
        <v>409</v>
      </c>
      <c r="B212" s="118" t="s">
        <v>411</v>
      </c>
      <c r="C212" s="117">
        <v>5</v>
      </c>
      <c r="D212" s="117">
        <v>5</v>
      </c>
      <c r="E212" s="117">
        <v>10</v>
      </c>
    </row>
    <row r="213" spans="1:5" x14ac:dyDescent="0.25">
      <c r="A213" s="119" t="s">
        <v>409</v>
      </c>
      <c r="B213" s="120" t="s">
        <v>412</v>
      </c>
      <c r="C213" s="119">
        <v>3</v>
      </c>
      <c r="D213" s="119">
        <v>7</v>
      </c>
      <c r="E213" s="119">
        <v>10</v>
      </c>
    </row>
    <row r="214" spans="1:5" x14ac:dyDescent="0.25">
      <c r="A214" s="117" t="s">
        <v>409</v>
      </c>
      <c r="B214" s="118" t="s">
        <v>413</v>
      </c>
      <c r="C214" s="117">
        <v>4</v>
      </c>
      <c r="D214" s="117">
        <v>6</v>
      </c>
      <c r="E214" s="117">
        <v>10</v>
      </c>
    </row>
    <row r="215" spans="1:5" x14ac:dyDescent="0.25">
      <c r="A215" s="119" t="s">
        <v>409</v>
      </c>
      <c r="B215" s="120" t="s">
        <v>414</v>
      </c>
      <c r="C215" s="119">
        <v>5</v>
      </c>
      <c r="D215" s="119">
        <v>11</v>
      </c>
      <c r="E215" s="119">
        <v>16</v>
      </c>
    </row>
    <row r="216" spans="1:5" x14ac:dyDescent="0.25">
      <c r="A216" s="117" t="s">
        <v>409</v>
      </c>
      <c r="B216" s="118" t="s">
        <v>415</v>
      </c>
      <c r="C216" s="117">
        <v>3</v>
      </c>
      <c r="D216" s="117">
        <v>12</v>
      </c>
      <c r="E216" s="117">
        <v>15</v>
      </c>
    </row>
    <row r="217" spans="1:5" x14ac:dyDescent="0.25">
      <c r="A217" s="119" t="s">
        <v>409</v>
      </c>
      <c r="B217" s="120" t="s">
        <v>416</v>
      </c>
      <c r="C217" s="119">
        <v>5</v>
      </c>
      <c r="D217" s="119">
        <v>7</v>
      </c>
      <c r="E217" s="119">
        <v>12</v>
      </c>
    </row>
    <row r="218" spans="1:5" x14ac:dyDescent="0.25">
      <c r="A218" s="117" t="s">
        <v>409</v>
      </c>
      <c r="B218" s="118" t="s">
        <v>417</v>
      </c>
      <c r="C218" s="117">
        <v>8</v>
      </c>
      <c r="D218" s="117">
        <v>6</v>
      </c>
      <c r="E218" s="117">
        <v>14</v>
      </c>
    </row>
    <row r="219" spans="1:5" x14ac:dyDescent="0.25">
      <c r="A219" s="119" t="s">
        <v>409</v>
      </c>
      <c r="B219" s="120" t="s">
        <v>418</v>
      </c>
      <c r="C219" s="119">
        <v>6</v>
      </c>
      <c r="D219" s="119">
        <v>7</v>
      </c>
      <c r="E219" s="119">
        <v>13</v>
      </c>
    </row>
    <row r="220" spans="1:5" x14ac:dyDescent="0.25">
      <c r="A220" s="117" t="s">
        <v>409</v>
      </c>
      <c r="B220" s="118" t="s">
        <v>419</v>
      </c>
      <c r="C220" s="117">
        <v>4</v>
      </c>
      <c r="D220" s="117">
        <v>4</v>
      </c>
      <c r="E220" s="117">
        <v>8</v>
      </c>
    </row>
    <row r="221" spans="1:5" x14ac:dyDescent="0.25">
      <c r="A221" s="119" t="s">
        <v>409</v>
      </c>
      <c r="B221" s="120" t="s">
        <v>420</v>
      </c>
      <c r="C221" s="119">
        <v>6</v>
      </c>
      <c r="D221" s="119">
        <v>11</v>
      </c>
      <c r="E221" s="119">
        <v>17</v>
      </c>
    </row>
    <row r="222" spans="1:5" x14ac:dyDescent="0.25">
      <c r="A222" s="117" t="s">
        <v>409</v>
      </c>
      <c r="B222" s="118" t="s">
        <v>421</v>
      </c>
      <c r="C222" s="117">
        <v>5</v>
      </c>
      <c r="D222" s="117">
        <v>15</v>
      </c>
      <c r="E222" s="117">
        <v>20</v>
      </c>
    </row>
    <row r="223" spans="1:5" x14ac:dyDescent="0.25">
      <c r="A223" s="119" t="s">
        <v>409</v>
      </c>
      <c r="B223" s="120" t="s">
        <v>422</v>
      </c>
      <c r="C223" s="119">
        <v>3</v>
      </c>
      <c r="D223" s="119">
        <v>7</v>
      </c>
      <c r="E223" s="119">
        <v>10</v>
      </c>
    </row>
    <row r="224" spans="1:5" x14ac:dyDescent="0.25">
      <c r="A224" s="117" t="s">
        <v>423</v>
      </c>
      <c r="B224" s="118" t="s">
        <v>424</v>
      </c>
      <c r="C224" s="117">
        <v>4</v>
      </c>
      <c r="D224" s="117">
        <v>5</v>
      </c>
      <c r="E224" s="117">
        <v>9</v>
      </c>
    </row>
    <row r="225" spans="1:5" x14ac:dyDescent="0.25">
      <c r="A225" s="119" t="s">
        <v>425</v>
      </c>
      <c r="B225" s="120" t="s">
        <v>426</v>
      </c>
      <c r="C225" s="119">
        <v>2</v>
      </c>
      <c r="D225" s="119">
        <v>22</v>
      </c>
      <c r="E225" s="119">
        <v>24</v>
      </c>
    </row>
    <row r="226" spans="1:5" x14ac:dyDescent="0.25">
      <c r="A226" s="117" t="s">
        <v>425</v>
      </c>
      <c r="B226" s="118" t="s">
        <v>427</v>
      </c>
      <c r="C226" s="117">
        <v>5</v>
      </c>
      <c r="D226" s="117">
        <v>5</v>
      </c>
      <c r="E226" s="117">
        <v>10</v>
      </c>
    </row>
    <row r="227" spans="1:5" x14ac:dyDescent="0.25">
      <c r="A227" s="119" t="s">
        <v>425</v>
      </c>
      <c r="B227" s="120" t="s">
        <v>428</v>
      </c>
      <c r="C227" s="119">
        <v>4</v>
      </c>
      <c r="D227" s="119">
        <v>6</v>
      </c>
      <c r="E227" s="119">
        <v>10</v>
      </c>
    </row>
    <row r="228" spans="1:5" x14ac:dyDescent="0.25">
      <c r="A228" s="117" t="s">
        <v>425</v>
      </c>
      <c r="B228" s="118" t="s">
        <v>429</v>
      </c>
      <c r="C228" s="117">
        <v>3</v>
      </c>
      <c r="D228" s="117">
        <v>12</v>
      </c>
      <c r="E228" s="117">
        <v>15</v>
      </c>
    </row>
    <row r="229" spans="1:5" x14ac:dyDescent="0.25">
      <c r="A229" s="119" t="s">
        <v>425</v>
      </c>
      <c r="B229" s="120" t="s">
        <v>430</v>
      </c>
      <c r="C229" s="119">
        <v>2</v>
      </c>
      <c r="D229" s="119">
        <v>9</v>
      </c>
      <c r="E229" s="119">
        <v>11</v>
      </c>
    </row>
    <row r="230" spans="1:5" x14ac:dyDescent="0.25">
      <c r="A230" s="117" t="s">
        <v>425</v>
      </c>
      <c r="B230" s="118" t="s">
        <v>431</v>
      </c>
      <c r="C230" s="117">
        <v>11</v>
      </c>
      <c r="D230" s="117">
        <v>4</v>
      </c>
      <c r="E230" s="117">
        <v>15</v>
      </c>
    </row>
    <row r="231" spans="1:5" x14ac:dyDescent="0.25">
      <c r="A231" s="119" t="s">
        <v>425</v>
      </c>
      <c r="B231" s="120" t="s">
        <v>432</v>
      </c>
      <c r="C231" s="119">
        <v>3</v>
      </c>
      <c r="D231" s="119">
        <v>23</v>
      </c>
      <c r="E231" s="119">
        <v>26</v>
      </c>
    </row>
    <row r="232" spans="1:5" x14ac:dyDescent="0.25">
      <c r="A232" s="117" t="s">
        <v>425</v>
      </c>
      <c r="B232" s="118" t="s">
        <v>433</v>
      </c>
      <c r="C232" s="117">
        <v>3</v>
      </c>
      <c r="D232" s="117">
        <v>11</v>
      </c>
      <c r="E232" s="117">
        <v>14</v>
      </c>
    </row>
    <row r="233" spans="1:5" x14ac:dyDescent="0.25">
      <c r="A233" s="119" t="s">
        <v>425</v>
      </c>
      <c r="B233" s="120" t="s">
        <v>434</v>
      </c>
      <c r="C233" s="119">
        <v>5</v>
      </c>
      <c r="D233" s="119">
        <v>25</v>
      </c>
      <c r="E233" s="119">
        <v>30</v>
      </c>
    </row>
    <row r="234" spans="1:5" x14ac:dyDescent="0.25">
      <c r="A234" s="117" t="s">
        <v>425</v>
      </c>
      <c r="B234" s="118" t="s">
        <v>435</v>
      </c>
      <c r="C234" s="117">
        <v>4</v>
      </c>
      <c r="D234" s="117">
        <v>17</v>
      </c>
      <c r="E234" s="117">
        <v>21</v>
      </c>
    </row>
    <row r="235" spans="1:5" x14ac:dyDescent="0.25">
      <c r="A235" s="119" t="s">
        <v>425</v>
      </c>
      <c r="B235" s="120" t="s">
        <v>436</v>
      </c>
      <c r="C235" s="119">
        <v>8</v>
      </c>
      <c r="D235" s="119">
        <v>9</v>
      </c>
      <c r="E235" s="119">
        <v>17</v>
      </c>
    </row>
    <row r="236" spans="1:5" x14ac:dyDescent="0.25">
      <c r="A236" s="117" t="s">
        <v>425</v>
      </c>
      <c r="B236" s="118" t="s">
        <v>437</v>
      </c>
      <c r="C236" s="117">
        <v>4</v>
      </c>
      <c r="D236" s="117">
        <v>25</v>
      </c>
      <c r="E236" s="117">
        <v>29</v>
      </c>
    </row>
    <row r="237" spans="1:5" x14ac:dyDescent="0.25">
      <c r="A237" s="119" t="s">
        <v>438</v>
      </c>
      <c r="B237" s="120" t="s">
        <v>439</v>
      </c>
      <c r="C237" s="119">
        <v>1</v>
      </c>
      <c r="D237" s="119">
        <v>12</v>
      </c>
      <c r="E237" s="119">
        <v>13</v>
      </c>
    </row>
    <row r="238" spans="1:5" x14ac:dyDescent="0.25">
      <c r="A238" s="117" t="s">
        <v>438</v>
      </c>
      <c r="B238" s="118" t="s">
        <v>440</v>
      </c>
      <c r="C238" s="117">
        <v>3</v>
      </c>
      <c r="D238" s="117">
        <v>17</v>
      </c>
      <c r="E238" s="117">
        <v>20</v>
      </c>
    </row>
    <row r="239" spans="1:5" x14ac:dyDescent="0.25">
      <c r="A239" s="119" t="s">
        <v>438</v>
      </c>
      <c r="B239" s="120" t="s">
        <v>441</v>
      </c>
      <c r="C239" s="119">
        <v>12</v>
      </c>
      <c r="D239" s="119">
        <v>6</v>
      </c>
      <c r="E239" s="119">
        <v>18</v>
      </c>
    </row>
    <row r="240" spans="1:5" x14ac:dyDescent="0.25">
      <c r="A240" s="117" t="s">
        <v>442</v>
      </c>
      <c r="B240" s="118" t="s">
        <v>443</v>
      </c>
      <c r="C240" s="117">
        <v>5</v>
      </c>
      <c r="D240" s="117">
        <v>7</v>
      </c>
      <c r="E240" s="117">
        <v>12</v>
      </c>
    </row>
    <row r="241" spans="1:5" x14ac:dyDescent="0.25">
      <c r="A241" s="119" t="s">
        <v>442</v>
      </c>
      <c r="B241" s="120" t="s">
        <v>444</v>
      </c>
      <c r="C241" s="119">
        <v>3</v>
      </c>
      <c r="D241" s="119">
        <v>11</v>
      </c>
      <c r="E241" s="119">
        <v>14</v>
      </c>
    </row>
    <row r="242" spans="1:5" x14ac:dyDescent="0.25">
      <c r="A242" s="117" t="s">
        <v>442</v>
      </c>
      <c r="B242" s="118" t="s">
        <v>445</v>
      </c>
      <c r="C242" s="117">
        <v>11</v>
      </c>
      <c r="D242" s="117">
        <v>23</v>
      </c>
      <c r="E242" s="117">
        <v>34</v>
      </c>
    </row>
    <row r="243" spans="1:5" x14ac:dyDescent="0.25">
      <c r="A243" s="119" t="s">
        <v>442</v>
      </c>
      <c r="B243" s="120" t="s">
        <v>446</v>
      </c>
      <c r="C243" s="119">
        <v>10</v>
      </c>
      <c r="D243" s="119">
        <v>20</v>
      </c>
      <c r="E243" s="119">
        <v>30</v>
      </c>
    </row>
    <row r="244" spans="1:5" x14ac:dyDescent="0.25">
      <c r="A244" s="117" t="s">
        <v>442</v>
      </c>
      <c r="B244" s="118" t="s">
        <v>447</v>
      </c>
      <c r="C244" s="117">
        <v>4</v>
      </c>
      <c r="D244" s="117">
        <v>11</v>
      </c>
      <c r="E244" s="117">
        <v>15</v>
      </c>
    </row>
    <row r="245" spans="1:5" x14ac:dyDescent="0.25">
      <c r="A245" s="119" t="s">
        <v>448</v>
      </c>
      <c r="B245" s="120" t="s">
        <v>449</v>
      </c>
      <c r="C245" s="119">
        <v>4</v>
      </c>
      <c r="D245" s="119">
        <v>11</v>
      </c>
      <c r="E245" s="119">
        <v>15</v>
      </c>
    </row>
    <row r="246" spans="1:5" x14ac:dyDescent="0.25">
      <c r="A246" s="117" t="s">
        <v>448</v>
      </c>
      <c r="B246" s="118" t="s">
        <v>450</v>
      </c>
      <c r="C246" s="117">
        <v>6</v>
      </c>
      <c r="D246" s="117">
        <v>3</v>
      </c>
      <c r="E246" s="117">
        <v>9</v>
      </c>
    </row>
    <row r="247" spans="1:5" x14ac:dyDescent="0.25">
      <c r="A247" s="119" t="s">
        <v>448</v>
      </c>
      <c r="B247" s="120" t="s">
        <v>451</v>
      </c>
      <c r="C247" s="119">
        <v>2</v>
      </c>
      <c r="D247" s="119">
        <v>8</v>
      </c>
      <c r="E247" s="119">
        <v>10</v>
      </c>
    </row>
    <row r="248" spans="1:5" x14ac:dyDescent="0.25">
      <c r="A248" s="117" t="s">
        <v>448</v>
      </c>
      <c r="B248" s="118" t="s">
        <v>452</v>
      </c>
      <c r="C248" s="117">
        <v>5</v>
      </c>
      <c r="D248" s="117">
        <v>16</v>
      </c>
      <c r="E248" s="117">
        <v>21</v>
      </c>
    </row>
    <row r="249" spans="1:5" x14ac:dyDescent="0.25">
      <c r="A249" s="119" t="s">
        <v>448</v>
      </c>
      <c r="B249" s="120" t="s">
        <v>453</v>
      </c>
      <c r="C249" s="119">
        <v>5</v>
      </c>
      <c r="D249" s="119">
        <v>21</v>
      </c>
      <c r="E249" s="119">
        <v>26</v>
      </c>
    </row>
    <row r="250" spans="1:5" x14ac:dyDescent="0.25">
      <c r="A250" s="117" t="s">
        <v>448</v>
      </c>
      <c r="B250" s="118" t="s">
        <v>454</v>
      </c>
      <c r="C250" s="117">
        <v>3</v>
      </c>
      <c r="D250" s="117">
        <v>20</v>
      </c>
      <c r="E250" s="117">
        <v>23</v>
      </c>
    </row>
    <row r="251" spans="1:5" x14ac:dyDescent="0.25">
      <c r="A251" s="119" t="s">
        <v>448</v>
      </c>
      <c r="B251" s="120" t="s">
        <v>455</v>
      </c>
      <c r="C251" s="119">
        <v>2</v>
      </c>
      <c r="D251" s="119">
        <v>16</v>
      </c>
      <c r="E251" s="119">
        <v>18</v>
      </c>
    </row>
    <row r="252" spans="1:5" x14ac:dyDescent="0.25">
      <c r="A252" s="117" t="s">
        <v>448</v>
      </c>
      <c r="B252" s="118" t="s">
        <v>456</v>
      </c>
      <c r="C252" s="117">
        <v>4</v>
      </c>
      <c r="D252" s="117">
        <v>14</v>
      </c>
      <c r="E252" s="117">
        <v>18</v>
      </c>
    </row>
    <row r="253" spans="1:5" x14ac:dyDescent="0.25">
      <c r="A253" s="119" t="s">
        <v>448</v>
      </c>
      <c r="B253" s="120" t="s">
        <v>457</v>
      </c>
      <c r="C253" s="119">
        <v>4</v>
      </c>
      <c r="D253" s="119">
        <v>14</v>
      </c>
      <c r="E253" s="119">
        <v>18</v>
      </c>
    </row>
    <row r="254" spans="1:5" x14ac:dyDescent="0.25">
      <c r="A254" s="117" t="s">
        <v>448</v>
      </c>
      <c r="B254" s="118" t="s">
        <v>458</v>
      </c>
      <c r="C254" s="117">
        <v>6</v>
      </c>
      <c r="D254" s="117">
        <v>15</v>
      </c>
      <c r="E254" s="117">
        <v>21</v>
      </c>
    </row>
    <row r="255" spans="1:5" x14ac:dyDescent="0.25">
      <c r="A255" s="119" t="s">
        <v>448</v>
      </c>
      <c r="B255" s="120" t="s">
        <v>459</v>
      </c>
      <c r="C255" s="119">
        <v>7</v>
      </c>
      <c r="D255" s="119">
        <v>4</v>
      </c>
      <c r="E255" s="119">
        <v>11</v>
      </c>
    </row>
    <row r="256" spans="1:5" x14ac:dyDescent="0.25">
      <c r="A256" s="117" t="s">
        <v>448</v>
      </c>
      <c r="B256" s="118" t="s">
        <v>460</v>
      </c>
      <c r="C256" s="117">
        <v>3</v>
      </c>
      <c r="D256" s="117">
        <v>14</v>
      </c>
      <c r="E256" s="117">
        <v>17</v>
      </c>
    </row>
    <row r="257" spans="1:5" x14ac:dyDescent="0.25">
      <c r="A257" s="119" t="s">
        <v>461</v>
      </c>
      <c r="B257" s="120" t="s">
        <v>462</v>
      </c>
      <c r="C257" s="119">
        <v>7</v>
      </c>
      <c r="D257" s="119">
        <v>16</v>
      </c>
      <c r="E257" s="119">
        <v>23</v>
      </c>
    </row>
    <row r="258" spans="1:5" x14ac:dyDescent="0.25">
      <c r="A258" s="117" t="s">
        <v>463</v>
      </c>
      <c r="B258" s="118" t="s">
        <v>464</v>
      </c>
      <c r="C258" s="117">
        <v>3</v>
      </c>
      <c r="D258" s="117">
        <v>3</v>
      </c>
      <c r="E258" s="117">
        <v>6</v>
      </c>
    </row>
    <row r="259" spans="1:5" x14ac:dyDescent="0.25">
      <c r="A259" s="119" t="s">
        <v>463</v>
      </c>
      <c r="B259" s="120" t="s">
        <v>465</v>
      </c>
      <c r="C259" s="119">
        <v>5</v>
      </c>
      <c r="D259" s="119">
        <v>9</v>
      </c>
      <c r="E259" s="119">
        <v>14</v>
      </c>
    </row>
    <row r="260" spans="1:5" x14ac:dyDescent="0.25">
      <c r="A260" s="117" t="s">
        <v>463</v>
      </c>
      <c r="B260" s="118" t="s">
        <v>466</v>
      </c>
      <c r="C260" s="117">
        <v>3</v>
      </c>
      <c r="D260" s="117">
        <v>6</v>
      </c>
      <c r="E260" s="117">
        <v>9</v>
      </c>
    </row>
    <row r="261" spans="1:5" x14ac:dyDescent="0.25">
      <c r="A261" s="119" t="s">
        <v>463</v>
      </c>
      <c r="B261" s="120" t="s">
        <v>467</v>
      </c>
      <c r="C261" s="119">
        <v>4</v>
      </c>
      <c r="D261" s="119">
        <v>10</v>
      </c>
      <c r="E261" s="119">
        <v>14</v>
      </c>
    </row>
    <row r="262" spans="1:5" x14ac:dyDescent="0.25">
      <c r="A262" s="117" t="s">
        <v>463</v>
      </c>
      <c r="B262" s="118" t="s">
        <v>468</v>
      </c>
      <c r="C262" s="117">
        <v>3</v>
      </c>
      <c r="D262" s="117">
        <v>10</v>
      </c>
      <c r="E262" s="117">
        <v>13</v>
      </c>
    </row>
    <row r="263" spans="1:5" x14ac:dyDescent="0.25">
      <c r="A263" s="119" t="s">
        <v>463</v>
      </c>
      <c r="B263" s="120" t="s">
        <v>469</v>
      </c>
      <c r="C263" s="119">
        <v>2</v>
      </c>
      <c r="D263" s="119">
        <v>5</v>
      </c>
      <c r="E263" s="119">
        <v>7</v>
      </c>
    </row>
    <row r="264" spans="1:5" x14ac:dyDescent="0.25">
      <c r="A264" s="117" t="s">
        <v>470</v>
      </c>
      <c r="B264" s="118" t="s">
        <v>471</v>
      </c>
      <c r="C264" s="117">
        <v>4</v>
      </c>
      <c r="D264" s="117">
        <v>9</v>
      </c>
      <c r="E264" s="117">
        <v>13</v>
      </c>
    </row>
    <row r="265" spans="1:5" x14ac:dyDescent="0.25">
      <c r="A265" s="119" t="s">
        <v>472</v>
      </c>
      <c r="B265" s="120" t="s">
        <v>473</v>
      </c>
      <c r="C265" s="119">
        <v>3</v>
      </c>
      <c r="D265" s="119">
        <v>8</v>
      </c>
      <c r="E265" s="119">
        <v>11</v>
      </c>
    </row>
    <row r="266" spans="1:5" x14ac:dyDescent="0.25">
      <c r="A266" s="117" t="s">
        <v>472</v>
      </c>
      <c r="B266" s="118" t="s">
        <v>474</v>
      </c>
      <c r="C266" s="117">
        <v>6</v>
      </c>
      <c r="D266" s="117">
        <v>5</v>
      </c>
      <c r="E266" s="117">
        <v>11</v>
      </c>
    </row>
    <row r="267" spans="1:5" x14ac:dyDescent="0.25">
      <c r="A267" s="119" t="s">
        <v>472</v>
      </c>
      <c r="B267" s="120" t="s">
        <v>475</v>
      </c>
      <c r="C267" s="119">
        <v>6</v>
      </c>
      <c r="D267" s="119">
        <v>6</v>
      </c>
      <c r="E267" s="119">
        <v>12</v>
      </c>
    </row>
    <row r="268" spans="1:5" x14ac:dyDescent="0.25">
      <c r="A268" s="117" t="s">
        <v>472</v>
      </c>
      <c r="B268" s="118" t="s">
        <v>476</v>
      </c>
      <c r="C268" s="117">
        <v>4</v>
      </c>
      <c r="D268" s="117">
        <v>6</v>
      </c>
      <c r="E268" s="117">
        <v>10</v>
      </c>
    </row>
    <row r="269" spans="1:5" x14ac:dyDescent="0.25">
      <c r="A269" s="119" t="s">
        <v>472</v>
      </c>
      <c r="B269" s="120" t="s">
        <v>477</v>
      </c>
      <c r="C269" s="119">
        <v>6</v>
      </c>
      <c r="D269" s="119">
        <v>3</v>
      </c>
      <c r="E269" s="119">
        <v>9</v>
      </c>
    </row>
    <row r="270" spans="1:5" x14ac:dyDescent="0.25">
      <c r="A270" s="117" t="s">
        <v>472</v>
      </c>
      <c r="B270" s="118" t="s">
        <v>478</v>
      </c>
      <c r="C270" s="117">
        <v>2</v>
      </c>
      <c r="D270" s="117">
        <v>7</v>
      </c>
      <c r="E270" s="117">
        <v>9</v>
      </c>
    </row>
    <row r="271" spans="1:5" x14ac:dyDescent="0.25">
      <c r="A271" s="119" t="s">
        <v>472</v>
      </c>
      <c r="B271" s="120" t="s">
        <v>479</v>
      </c>
      <c r="C271" s="119">
        <v>13</v>
      </c>
      <c r="D271" s="119">
        <v>0</v>
      </c>
      <c r="E271" s="119">
        <v>13</v>
      </c>
    </row>
    <row r="272" spans="1:5" x14ac:dyDescent="0.25">
      <c r="A272" s="117" t="s">
        <v>472</v>
      </c>
      <c r="B272" s="118" t="s">
        <v>480</v>
      </c>
      <c r="C272" s="117">
        <v>6</v>
      </c>
      <c r="D272" s="117">
        <v>4</v>
      </c>
      <c r="E272" s="117">
        <v>10</v>
      </c>
    </row>
    <row r="273" spans="1:5" x14ac:dyDescent="0.25">
      <c r="A273" s="119" t="s">
        <v>481</v>
      </c>
      <c r="B273" s="120" t="s">
        <v>482</v>
      </c>
      <c r="C273" s="119">
        <v>6</v>
      </c>
      <c r="D273" s="119">
        <v>9</v>
      </c>
      <c r="E273" s="119">
        <v>15</v>
      </c>
    </row>
    <row r="274" spans="1:5" x14ac:dyDescent="0.25">
      <c r="A274" s="117" t="s">
        <v>481</v>
      </c>
      <c r="B274" s="118" t="s">
        <v>483</v>
      </c>
      <c r="C274" s="117">
        <v>4</v>
      </c>
      <c r="D274" s="117">
        <v>11</v>
      </c>
      <c r="E274" s="117">
        <v>15</v>
      </c>
    </row>
    <row r="275" spans="1:5" x14ac:dyDescent="0.25">
      <c r="A275" s="119" t="s">
        <v>481</v>
      </c>
      <c r="B275" s="120" t="s">
        <v>484</v>
      </c>
      <c r="C275" s="119">
        <v>5</v>
      </c>
      <c r="D275" s="119">
        <v>4</v>
      </c>
      <c r="E275" s="119">
        <v>9</v>
      </c>
    </row>
    <row r="276" spans="1:5" x14ac:dyDescent="0.25">
      <c r="A276" s="117" t="s">
        <v>481</v>
      </c>
      <c r="B276" s="118" t="s">
        <v>485</v>
      </c>
      <c r="C276" s="117">
        <v>4</v>
      </c>
      <c r="D276" s="117">
        <v>8</v>
      </c>
      <c r="E276" s="117">
        <v>12</v>
      </c>
    </row>
    <row r="277" spans="1:5" x14ac:dyDescent="0.25">
      <c r="A277" s="119" t="s">
        <v>481</v>
      </c>
      <c r="B277" s="120" t="s">
        <v>486</v>
      </c>
      <c r="C277" s="119">
        <v>4</v>
      </c>
      <c r="D277" s="119">
        <v>7</v>
      </c>
      <c r="E277" s="119">
        <v>11</v>
      </c>
    </row>
    <row r="278" spans="1:5" x14ac:dyDescent="0.25">
      <c r="A278" s="117" t="s">
        <v>481</v>
      </c>
      <c r="B278" s="118" t="s">
        <v>487</v>
      </c>
      <c r="C278" s="117">
        <v>4</v>
      </c>
      <c r="D278" s="117">
        <v>11</v>
      </c>
      <c r="E278" s="117">
        <v>15</v>
      </c>
    </row>
    <row r="279" spans="1:5" x14ac:dyDescent="0.25">
      <c r="A279" s="119" t="s">
        <v>481</v>
      </c>
      <c r="B279" s="120" t="s">
        <v>565</v>
      </c>
      <c r="C279" s="119">
        <v>4</v>
      </c>
      <c r="D279" s="119">
        <v>5</v>
      </c>
      <c r="E279" s="119">
        <v>9</v>
      </c>
    </row>
    <row r="280" spans="1:5" x14ac:dyDescent="0.25">
      <c r="A280" s="117" t="s">
        <v>481</v>
      </c>
      <c r="B280" s="118" t="s">
        <v>488</v>
      </c>
      <c r="C280" s="117">
        <v>4</v>
      </c>
      <c r="D280" s="117">
        <v>5</v>
      </c>
      <c r="E280" s="117">
        <v>9</v>
      </c>
    </row>
    <row r="281" spans="1:5" x14ac:dyDescent="0.25">
      <c r="A281" s="119" t="s">
        <v>481</v>
      </c>
      <c r="B281" s="120" t="s">
        <v>490</v>
      </c>
      <c r="C281" s="119">
        <v>5</v>
      </c>
      <c r="D281" s="119">
        <v>7</v>
      </c>
      <c r="E281" s="119">
        <v>12</v>
      </c>
    </row>
    <row r="282" spans="1:5" x14ac:dyDescent="0.25">
      <c r="A282" s="117" t="s">
        <v>481</v>
      </c>
      <c r="B282" s="118" t="s">
        <v>491</v>
      </c>
      <c r="C282" s="117">
        <v>4</v>
      </c>
      <c r="D282" s="117">
        <v>6</v>
      </c>
      <c r="E282" s="117">
        <v>10</v>
      </c>
    </row>
    <row r="283" spans="1:5" x14ac:dyDescent="0.25">
      <c r="A283" s="119" t="s">
        <v>481</v>
      </c>
      <c r="B283" s="120" t="s">
        <v>492</v>
      </c>
      <c r="C283" s="119">
        <v>6</v>
      </c>
      <c r="D283" s="119">
        <v>7</v>
      </c>
      <c r="E283" s="119">
        <v>13</v>
      </c>
    </row>
    <row r="284" spans="1:5" x14ac:dyDescent="0.25">
      <c r="A284" s="117" t="s">
        <v>481</v>
      </c>
      <c r="B284" s="118" t="s">
        <v>493</v>
      </c>
      <c r="C284" s="117">
        <v>4</v>
      </c>
      <c r="D284" s="117">
        <v>3</v>
      </c>
      <c r="E284" s="117">
        <v>7</v>
      </c>
    </row>
    <row r="285" spans="1:5" x14ac:dyDescent="0.25">
      <c r="A285" s="119" t="s">
        <v>481</v>
      </c>
      <c r="B285" s="120" t="s">
        <v>494</v>
      </c>
      <c r="C285" s="119">
        <v>6</v>
      </c>
      <c r="D285" s="119">
        <v>14</v>
      </c>
      <c r="E285" s="119">
        <v>20</v>
      </c>
    </row>
    <row r="286" spans="1:5" x14ac:dyDescent="0.25">
      <c r="A286" s="117" t="s">
        <v>481</v>
      </c>
      <c r="B286" s="118" t="s">
        <v>495</v>
      </c>
      <c r="C286" s="117">
        <v>3</v>
      </c>
      <c r="D286" s="117">
        <v>11</v>
      </c>
      <c r="E286" s="117">
        <v>14</v>
      </c>
    </row>
    <row r="287" spans="1:5" x14ac:dyDescent="0.25">
      <c r="A287" s="119" t="s">
        <v>481</v>
      </c>
      <c r="B287" s="120" t="s">
        <v>496</v>
      </c>
      <c r="C287" s="119">
        <v>4</v>
      </c>
      <c r="D287" s="119">
        <v>4</v>
      </c>
      <c r="E287" s="119">
        <v>8</v>
      </c>
    </row>
    <row r="288" spans="1:5" x14ac:dyDescent="0.25">
      <c r="A288" s="117" t="s">
        <v>481</v>
      </c>
      <c r="B288" s="118" t="s">
        <v>497</v>
      </c>
      <c r="C288" s="117">
        <v>5</v>
      </c>
      <c r="D288" s="117">
        <v>6</v>
      </c>
      <c r="E288" s="117">
        <v>11</v>
      </c>
    </row>
    <row r="289" spans="1:5" x14ac:dyDescent="0.25">
      <c r="A289" s="119" t="s">
        <v>481</v>
      </c>
      <c r="B289" s="120" t="s">
        <v>498</v>
      </c>
      <c r="C289" s="119">
        <v>7</v>
      </c>
      <c r="D289" s="119">
        <v>4</v>
      </c>
      <c r="E289" s="119">
        <v>11</v>
      </c>
    </row>
    <row r="290" spans="1:5" x14ac:dyDescent="0.25">
      <c r="A290" s="117" t="s">
        <v>481</v>
      </c>
      <c r="B290" s="118" t="s">
        <v>499</v>
      </c>
      <c r="C290" s="117">
        <v>4</v>
      </c>
      <c r="D290" s="117">
        <v>10</v>
      </c>
      <c r="E290" s="117">
        <v>14</v>
      </c>
    </row>
    <row r="291" spans="1:5" x14ac:dyDescent="0.25">
      <c r="A291" s="119" t="s">
        <v>481</v>
      </c>
      <c r="B291" s="120" t="s">
        <v>500</v>
      </c>
      <c r="C291" s="119">
        <v>8</v>
      </c>
      <c r="D291" s="119">
        <v>5</v>
      </c>
      <c r="E291" s="119">
        <v>13</v>
      </c>
    </row>
    <row r="292" spans="1:5" x14ac:dyDescent="0.25">
      <c r="A292" s="117" t="s">
        <v>481</v>
      </c>
      <c r="B292" s="118" t="s">
        <v>501</v>
      </c>
      <c r="C292" s="117">
        <v>5</v>
      </c>
      <c r="D292" s="117">
        <v>4</v>
      </c>
      <c r="E292" s="117">
        <v>9</v>
      </c>
    </row>
    <row r="293" spans="1:5" x14ac:dyDescent="0.25">
      <c r="A293" s="119" t="s">
        <v>481</v>
      </c>
      <c r="B293" s="120" t="s">
        <v>502</v>
      </c>
      <c r="C293" s="119">
        <v>6</v>
      </c>
      <c r="D293" s="119">
        <v>13</v>
      </c>
      <c r="E293" s="119">
        <v>19</v>
      </c>
    </row>
    <row r="294" spans="1:5" x14ac:dyDescent="0.25">
      <c r="A294" s="117" t="s">
        <v>481</v>
      </c>
      <c r="B294" s="118" t="s">
        <v>503</v>
      </c>
      <c r="C294" s="117">
        <v>5</v>
      </c>
      <c r="D294" s="117">
        <v>7</v>
      </c>
      <c r="E294" s="117">
        <v>12</v>
      </c>
    </row>
    <row r="295" spans="1:5" x14ac:dyDescent="0.25">
      <c r="A295" s="119" t="s">
        <v>481</v>
      </c>
      <c r="B295" s="120" t="s">
        <v>504</v>
      </c>
      <c r="C295" s="119">
        <v>4</v>
      </c>
      <c r="D295" s="119">
        <v>17</v>
      </c>
      <c r="E295" s="119">
        <v>21</v>
      </c>
    </row>
    <row r="296" spans="1:5" x14ac:dyDescent="0.25">
      <c r="A296" s="117" t="s">
        <v>481</v>
      </c>
      <c r="B296" s="118" t="s">
        <v>505</v>
      </c>
      <c r="C296" s="117">
        <v>8</v>
      </c>
      <c r="D296" s="117">
        <v>6</v>
      </c>
      <c r="E296" s="117">
        <v>14</v>
      </c>
    </row>
    <row r="297" spans="1:5" x14ac:dyDescent="0.25">
      <c r="A297" s="119" t="s">
        <v>481</v>
      </c>
      <c r="B297" s="120" t="s">
        <v>506</v>
      </c>
      <c r="C297" s="119">
        <v>6</v>
      </c>
      <c r="D297" s="119">
        <v>5</v>
      </c>
      <c r="E297" s="119">
        <v>11</v>
      </c>
    </row>
    <row r="298" spans="1:5" x14ac:dyDescent="0.25">
      <c r="A298" s="117" t="s">
        <v>507</v>
      </c>
      <c r="B298" s="118" t="s">
        <v>508</v>
      </c>
      <c r="C298" s="117">
        <v>6</v>
      </c>
      <c r="D298" s="117">
        <v>13</v>
      </c>
      <c r="E298" s="117">
        <v>19</v>
      </c>
    </row>
    <row r="299" spans="1:5" x14ac:dyDescent="0.25">
      <c r="A299" s="119" t="s">
        <v>507</v>
      </c>
      <c r="B299" s="120" t="s">
        <v>509</v>
      </c>
      <c r="C299" s="119">
        <v>5</v>
      </c>
      <c r="D299" s="119">
        <v>9</v>
      </c>
      <c r="E299" s="119">
        <v>14</v>
      </c>
    </row>
    <row r="300" spans="1:5" x14ac:dyDescent="0.25">
      <c r="A300" s="117" t="s">
        <v>507</v>
      </c>
      <c r="B300" s="118" t="s">
        <v>510</v>
      </c>
      <c r="C300" s="117">
        <v>3</v>
      </c>
      <c r="D300" s="117">
        <v>16</v>
      </c>
      <c r="E300" s="117">
        <v>19</v>
      </c>
    </row>
    <row r="301" spans="1:5" x14ac:dyDescent="0.25">
      <c r="A301" s="119" t="s">
        <v>507</v>
      </c>
      <c r="B301" s="120" t="s">
        <v>511</v>
      </c>
      <c r="C301" s="119">
        <v>7</v>
      </c>
      <c r="D301" s="119">
        <v>15</v>
      </c>
      <c r="E301" s="119">
        <v>22</v>
      </c>
    </row>
    <row r="302" spans="1:5" x14ac:dyDescent="0.25">
      <c r="A302" s="117" t="s">
        <v>507</v>
      </c>
      <c r="B302" s="118" t="s">
        <v>512</v>
      </c>
      <c r="C302" s="117">
        <v>4</v>
      </c>
      <c r="D302" s="117">
        <v>0</v>
      </c>
      <c r="E302" s="117">
        <v>4</v>
      </c>
    </row>
    <row r="303" spans="1:5" x14ac:dyDescent="0.25">
      <c r="A303" s="119" t="s">
        <v>507</v>
      </c>
      <c r="B303" s="120" t="s">
        <v>513</v>
      </c>
      <c r="C303" s="119">
        <v>5</v>
      </c>
      <c r="D303" s="119">
        <v>12</v>
      </c>
      <c r="E303" s="119">
        <v>17</v>
      </c>
    </row>
    <row r="304" spans="1:5" x14ac:dyDescent="0.25">
      <c r="A304" s="117" t="s">
        <v>514</v>
      </c>
      <c r="B304" s="118" t="s">
        <v>515</v>
      </c>
      <c r="C304" s="117">
        <v>4</v>
      </c>
      <c r="D304" s="117">
        <v>7</v>
      </c>
      <c r="E304" s="117">
        <v>11</v>
      </c>
    </row>
    <row r="305" spans="1:5" x14ac:dyDescent="0.25">
      <c r="A305" s="119" t="s">
        <v>516</v>
      </c>
      <c r="B305" s="120" t="s">
        <v>517</v>
      </c>
      <c r="C305" s="119">
        <v>6</v>
      </c>
      <c r="D305" s="119">
        <v>20</v>
      </c>
      <c r="E305" s="119">
        <v>26</v>
      </c>
    </row>
    <row r="306" spans="1:5" x14ac:dyDescent="0.25">
      <c r="A306" s="117" t="s">
        <v>516</v>
      </c>
      <c r="B306" s="118" t="s">
        <v>518</v>
      </c>
      <c r="C306" s="117">
        <v>9</v>
      </c>
      <c r="D306" s="117">
        <v>19</v>
      </c>
      <c r="E306" s="117">
        <v>28</v>
      </c>
    </row>
    <row r="307" spans="1:5" x14ac:dyDescent="0.25">
      <c r="A307" s="119" t="s">
        <v>516</v>
      </c>
      <c r="B307" s="120" t="s">
        <v>519</v>
      </c>
      <c r="C307" s="119">
        <v>2</v>
      </c>
      <c r="D307" s="119">
        <v>10</v>
      </c>
      <c r="E307" s="119">
        <v>12</v>
      </c>
    </row>
    <row r="308" spans="1:5" x14ac:dyDescent="0.25">
      <c r="A308" s="117" t="s">
        <v>516</v>
      </c>
      <c r="B308" s="118" t="s">
        <v>520</v>
      </c>
      <c r="C308" s="117">
        <v>5</v>
      </c>
      <c r="D308" s="117">
        <v>12</v>
      </c>
      <c r="E308" s="117">
        <v>17</v>
      </c>
    </row>
    <row r="309" spans="1:5" x14ac:dyDescent="0.25">
      <c r="A309" s="119" t="s">
        <v>516</v>
      </c>
      <c r="B309" s="120" t="s">
        <v>521</v>
      </c>
      <c r="C309" s="119">
        <v>6</v>
      </c>
      <c r="D309" s="119">
        <v>28</v>
      </c>
      <c r="E309" s="119">
        <v>34</v>
      </c>
    </row>
    <row r="310" spans="1:5" x14ac:dyDescent="0.25">
      <c r="A310" s="117" t="s">
        <v>516</v>
      </c>
      <c r="B310" s="118" t="s">
        <v>522</v>
      </c>
      <c r="C310" s="117">
        <v>4</v>
      </c>
      <c r="D310" s="117">
        <v>5</v>
      </c>
      <c r="E310" s="117">
        <v>9</v>
      </c>
    </row>
    <row r="311" spans="1:5" x14ac:dyDescent="0.25">
      <c r="A311" s="119" t="s">
        <v>523</v>
      </c>
      <c r="B311" s="120" t="s">
        <v>524</v>
      </c>
      <c r="C311" s="119">
        <v>1</v>
      </c>
      <c r="D311" s="119">
        <v>7</v>
      </c>
      <c r="E311" s="119">
        <v>8</v>
      </c>
    </row>
    <row r="312" spans="1:5" x14ac:dyDescent="0.25">
      <c r="A312" s="117" t="s">
        <v>523</v>
      </c>
      <c r="B312" s="118" t="s">
        <v>525</v>
      </c>
      <c r="C312" s="117">
        <v>5</v>
      </c>
      <c r="D312" s="117">
        <v>10</v>
      </c>
      <c r="E312" s="117">
        <v>15</v>
      </c>
    </row>
    <row r="313" spans="1:5" x14ac:dyDescent="0.25">
      <c r="A313" s="119" t="s">
        <v>523</v>
      </c>
      <c r="B313" s="120" t="s">
        <v>526</v>
      </c>
      <c r="C313" s="119">
        <v>2</v>
      </c>
      <c r="D313" s="119">
        <v>8</v>
      </c>
      <c r="E313" s="119">
        <v>10</v>
      </c>
    </row>
    <row r="314" spans="1:5" x14ac:dyDescent="0.25">
      <c r="A314" s="117" t="s">
        <v>523</v>
      </c>
      <c r="B314" s="118" t="s">
        <v>527</v>
      </c>
      <c r="C314" s="117">
        <v>7</v>
      </c>
      <c r="D314" s="117">
        <v>35</v>
      </c>
      <c r="E314" s="117">
        <v>42</v>
      </c>
    </row>
    <row r="315" spans="1:5" x14ac:dyDescent="0.25">
      <c r="A315" s="119" t="s">
        <v>523</v>
      </c>
      <c r="B315" s="120" t="s">
        <v>528</v>
      </c>
      <c r="C315" s="119">
        <v>4</v>
      </c>
      <c r="D315" s="119">
        <v>17</v>
      </c>
      <c r="E315" s="119">
        <v>21</v>
      </c>
    </row>
    <row r="316" spans="1:5" x14ac:dyDescent="0.25">
      <c r="A316" s="117" t="s">
        <v>523</v>
      </c>
      <c r="B316" s="118" t="s">
        <v>529</v>
      </c>
      <c r="C316" s="117">
        <v>4</v>
      </c>
      <c r="D316" s="117">
        <v>14</v>
      </c>
      <c r="E316" s="117">
        <v>18</v>
      </c>
    </row>
    <row r="317" spans="1:5" x14ac:dyDescent="0.25">
      <c r="A317" s="119" t="s">
        <v>523</v>
      </c>
      <c r="B317" s="120" t="s">
        <v>530</v>
      </c>
      <c r="C317" s="119">
        <v>6</v>
      </c>
      <c r="D317" s="119">
        <v>10</v>
      </c>
      <c r="E317" s="119">
        <v>16</v>
      </c>
    </row>
    <row r="318" spans="1:5" x14ac:dyDescent="0.25">
      <c r="A318" s="117" t="s">
        <v>523</v>
      </c>
      <c r="B318" s="118" t="s">
        <v>531</v>
      </c>
      <c r="C318" s="117">
        <v>4</v>
      </c>
      <c r="D318" s="117">
        <v>12</v>
      </c>
      <c r="E318" s="117">
        <v>16</v>
      </c>
    </row>
    <row r="319" spans="1:5" x14ac:dyDescent="0.25">
      <c r="A319" s="119" t="s">
        <v>523</v>
      </c>
      <c r="B319" s="120" t="s">
        <v>532</v>
      </c>
      <c r="C319" s="119">
        <v>5</v>
      </c>
      <c r="D319" s="119">
        <v>13</v>
      </c>
      <c r="E319" s="119">
        <v>18</v>
      </c>
    </row>
    <row r="320" spans="1:5" x14ac:dyDescent="0.25">
      <c r="A320" s="117" t="s">
        <v>523</v>
      </c>
      <c r="B320" s="118" t="s">
        <v>533</v>
      </c>
      <c r="C320" s="117">
        <v>3</v>
      </c>
      <c r="D320" s="117">
        <v>19</v>
      </c>
      <c r="E320" s="117">
        <v>22</v>
      </c>
    </row>
    <row r="321" spans="1:5" x14ac:dyDescent="0.25">
      <c r="A321" s="119" t="s">
        <v>534</v>
      </c>
      <c r="B321" s="120" t="s">
        <v>535</v>
      </c>
      <c r="C321" s="119">
        <v>3</v>
      </c>
      <c r="D321" s="119">
        <v>4</v>
      </c>
      <c r="E321" s="119">
        <v>7</v>
      </c>
    </row>
    <row r="322" spans="1:5" x14ac:dyDescent="0.25">
      <c r="A322" s="117" t="s">
        <v>534</v>
      </c>
      <c r="B322" s="118" t="s">
        <v>536</v>
      </c>
      <c r="C322" s="117">
        <v>7</v>
      </c>
      <c r="D322" s="117">
        <v>4</v>
      </c>
      <c r="E322" s="117">
        <v>11</v>
      </c>
    </row>
    <row r="323" spans="1:5" x14ac:dyDescent="0.25">
      <c r="A323" s="119" t="s">
        <v>534</v>
      </c>
      <c r="B323" s="120" t="s">
        <v>537</v>
      </c>
      <c r="C323" s="119">
        <v>6</v>
      </c>
      <c r="D323" s="119">
        <v>2</v>
      </c>
      <c r="E323" s="119">
        <v>8</v>
      </c>
    </row>
    <row r="324" spans="1:5" x14ac:dyDescent="0.25">
      <c r="A324" s="117" t="s">
        <v>538</v>
      </c>
      <c r="B324" s="118" t="s">
        <v>539</v>
      </c>
      <c r="C324" s="117">
        <v>3</v>
      </c>
      <c r="D324" s="117">
        <v>3</v>
      </c>
      <c r="E324" s="117">
        <v>6</v>
      </c>
    </row>
    <row r="325" spans="1:5" x14ac:dyDescent="0.25">
      <c r="A325" s="119" t="s">
        <v>538</v>
      </c>
      <c r="B325" s="120" t="s">
        <v>540</v>
      </c>
      <c r="C325" s="119">
        <v>2</v>
      </c>
      <c r="D325" s="119">
        <v>6</v>
      </c>
      <c r="E325" s="119">
        <v>8</v>
      </c>
    </row>
    <row r="326" spans="1:5" x14ac:dyDescent="0.25">
      <c r="A326" s="117" t="s">
        <v>538</v>
      </c>
      <c r="B326" s="118" t="s">
        <v>541</v>
      </c>
      <c r="C326" s="117">
        <v>6</v>
      </c>
      <c r="D326" s="117">
        <v>10</v>
      </c>
      <c r="E326" s="117">
        <v>16</v>
      </c>
    </row>
    <row r="327" spans="1:5" x14ac:dyDescent="0.25">
      <c r="A327" s="119" t="s">
        <v>538</v>
      </c>
      <c r="B327" s="120" t="s">
        <v>542</v>
      </c>
      <c r="C327" s="119">
        <v>8</v>
      </c>
      <c r="D327" s="119">
        <v>14</v>
      </c>
      <c r="E327" s="119">
        <v>22</v>
      </c>
    </row>
    <row r="328" spans="1:5" x14ac:dyDescent="0.25">
      <c r="A328" s="117" t="s">
        <v>538</v>
      </c>
      <c r="B328" s="118" t="s">
        <v>543</v>
      </c>
      <c r="C328" s="117">
        <v>2</v>
      </c>
      <c r="D328" s="117">
        <v>1</v>
      </c>
      <c r="E328" s="117">
        <v>3</v>
      </c>
    </row>
    <row r="329" spans="1:5" x14ac:dyDescent="0.25">
      <c r="A329" s="119" t="s">
        <v>538</v>
      </c>
      <c r="B329" s="120" t="s">
        <v>544</v>
      </c>
      <c r="C329" s="119">
        <v>4</v>
      </c>
      <c r="D329" s="119">
        <v>13</v>
      </c>
      <c r="E329" s="119">
        <v>17</v>
      </c>
    </row>
    <row r="330" spans="1:5" x14ac:dyDescent="0.25">
      <c r="A330" s="117" t="s">
        <v>538</v>
      </c>
      <c r="B330" s="118" t="s">
        <v>545</v>
      </c>
      <c r="C330" s="117">
        <v>3</v>
      </c>
      <c r="D330" s="117">
        <v>6</v>
      </c>
      <c r="E330" s="117">
        <v>9</v>
      </c>
    </row>
    <row r="331" spans="1:5" x14ac:dyDescent="0.25">
      <c r="A331" s="119" t="s">
        <v>538</v>
      </c>
      <c r="B331" s="120" t="s">
        <v>546</v>
      </c>
      <c r="C331" s="119">
        <v>5</v>
      </c>
      <c r="D331" s="119">
        <v>15</v>
      </c>
      <c r="E331" s="119">
        <v>20</v>
      </c>
    </row>
    <row r="332" spans="1:5" x14ac:dyDescent="0.25">
      <c r="A332" s="117" t="s">
        <v>547</v>
      </c>
      <c r="B332" s="118" t="s">
        <v>548</v>
      </c>
      <c r="C332" s="117">
        <v>3</v>
      </c>
      <c r="D332" s="117">
        <v>10</v>
      </c>
      <c r="E332" s="117">
        <v>13</v>
      </c>
    </row>
    <row r="333" spans="1:5" ht="13" thickBot="1" x14ac:dyDescent="0.3">
      <c r="A333" s="121" t="s">
        <v>547</v>
      </c>
      <c r="B333" s="122" t="s">
        <v>549</v>
      </c>
      <c r="C333" s="121">
        <v>6</v>
      </c>
      <c r="D333" s="121">
        <v>4</v>
      </c>
      <c r="E333" s="121">
        <v>10</v>
      </c>
    </row>
    <row r="334" spans="1:5" ht="13" x14ac:dyDescent="0.25">
      <c r="A334" s="117"/>
      <c r="B334" s="260" t="s">
        <v>605</v>
      </c>
      <c r="C334" s="333">
        <f>SUM(C4:C333)</f>
        <v>1480</v>
      </c>
      <c r="D334" s="333">
        <f t="shared" ref="D334:E334" si="0">SUM(D4:D333)</f>
        <v>3549</v>
      </c>
      <c r="E334" s="333">
        <f t="shared" si="0"/>
        <v>5029</v>
      </c>
    </row>
    <row r="335" spans="1:5" ht="13.5" thickBot="1" x14ac:dyDescent="0.35">
      <c r="A335" s="332"/>
      <c r="B335" s="110" t="s">
        <v>743</v>
      </c>
      <c r="C335" s="334">
        <f>C334/$E$334*100</f>
        <v>29.429310001988469</v>
      </c>
      <c r="D335" s="334">
        <f>D334/$E$334*100</f>
        <v>70.570689998011531</v>
      </c>
      <c r="E335" s="334">
        <f>E334/$E$334*100</f>
        <v>100</v>
      </c>
    </row>
    <row r="336" spans="1:5" x14ac:dyDescent="0.25">
      <c r="C336" s="398"/>
      <c r="D336" s="398"/>
      <c r="E336" s="398"/>
    </row>
    <row r="337" spans="1:1" x14ac:dyDescent="0.25">
      <c r="A337" s="38" t="s">
        <v>164</v>
      </c>
    </row>
    <row r="338" spans="1:1" x14ac:dyDescent="0.25">
      <c r="A338" s="46" t="s">
        <v>111</v>
      </c>
    </row>
  </sheetData>
  <mergeCells count="1">
    <mergeCell ref="A2:B2"/>
  </mergeCells>
  <hyperlinks>
    <hyperlink ref="A2:B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rowBreaks count="5" manualBreakCount="5">
    <brk id="55" max="4" man="1"/>
    <brk id="108" max="4" man="1"/>
    <brk id="162" max="4" man="1"/>
    <brk id="210" max="4" man="1"/>
    <brk id="264"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7"/>
  <sheetViews>
    <sheetView zoomScaleNormal="100" workbookViewId="0">
      <pane xSplit="2" ySplit="3" topLeftCell="C43" activePane="bottomRight" state="frozen"/>
      <selection pane="topRight"/>
      <selection pane="bottomLeft"/>
      <selection pane="bottomRight" sqref="A1:B1"/>
    </sheetView>
  </sheetViews>
  <sheetFormatPr defaultColWidth="9" defaultRowHeight="12.5" x14ac:dyDescent="0.25"/>
  <cols>
    <col min="1" max="1" width="5.81640625" style="141" customWidth="1"/>
    <col min="2" max="2" width="80.1796875" style="141" bestFit="1" customWidth="1"/>
    <col min="3" max="3" width="10.81640625" style="141" customWidth="1"/>
    <col min="4" max="4" width="11.81640625" style="141" customWidth="1"/>
    <col min="5" max="5" width="10.81640625" style="141" customWidth="1"/>
    <col min="6" max="6" width="12.81640625" style="141" customWidth="1"/>
    <col min="7" max="9" width="12.453125" style="141" customWidth="1"/>
    <col min="10" max="10" width="10.81640625" style="141" customWidth="1"/>
    <col min="11" max="11" width="12.1796875" style="141" customWidth="1"/>
    <col min="12" max="16384" width="9" style="116"/>
  </cols>
  <sheetData>
    <row r="1" spans="1:11" ht="26.5" customHeight="1" x14ac:dyDescent="0.3">
      <c r="A1" s="433" t="s">
        <v>44</v>
      </c>
      <c r="B1" s="433"/>
    </row>
    <row r="2" spans="1:11" x14ac:dyDescent="0.25">
      <c r="A2" s="428" t="s">
        <v>46</v>
      </c>
      <c r="B2" s="428"/>
    </row>
    <row r="3" spans="1:11" ht="33.5" x14ac:dyDescent="0.3">
      <c r="A3" s="331" t="s">
        <v>169</v>
      </c>
      <c r="B3" s="108" t="s">
        <v>170</v>
      </c>
      <c r="C3" s="144" t="s">
        <v>866</v>
      </c>
      <c r="D3" s="144" t="s">
        <v>867</v>
      </c>
      <c r="E3" s="144" t="s">
        <v>868</v>
      </c>
      <c r="F3" s="144" t="s">
        <v>869</v>
      </c>
      <c r="G3" s="144" t="s">
        <v>870</v>
      </c>
      <c r="H3" s="144" t="s">
        <v>871</v>
      </c>
      <c r="I3" s="144" t="s">
        <v>872</v>
      </c>
      <c r="J3" s="144" t="s">
        <v>873</v>
      </c>
      <c r="K3" s="144" t="s">
        <v>874</v>
      </c>
    </row>
    <row r="4" spans="1:11" x14ac:dyDescent="0.25">
      <c r="A4" s="117" t="s">
        <v>174</v>
      </c>
      <c r="B4" s="118" t="s">
        <v>175</v>
      </c>
      <c r="C4" s="117" t="s">
        <v>177</v>
      </c>
      <c r="D4" s="117" t="s">
        <v>177</v>
      </c>
      <c r="E4" s="117" t="s">
        <v>177</v>
      </c>
      <c r="F4" s="117" t="s">
        <v>177</v>
      </c>
      <c r="G4" s="117" t="s">
        <v>177</v>
      </c>
      <c r="H4" s="117" t="s">
        <v>177</v>
      </c>
      <c r="I4" s="117" t="s">
        <v>177</v>
      </c>
      <c r="J4" s="117" t="s">
        <v>177</v>
      </c>
      <c r="K4" s="117" t="s">
        <v>177</v>
      </c>
    </row>
    <row r="5" spans="1:11" x14ac:dyDescent="0.25">
      <c r="A5" s="119" t="s">
        <v>174</v>
      </c>
      <c r="B5" s="120" t="s">
        <v>178</v>
      </c>
      <c r="C5" s="119" t="s">
        <v>177</v>
      </c>
      <c r="D5" s="119" t="s">
        <v>177</v>
      </c>
      <c r="E5" s="119" t="s">
        <v>177</v>
      </c>
      <c r="F5" s="119" t="s">
        <v>177</v>
      </c>
      <c r="G5" s="119" t="s">
        <v>177</v>
      </c>
      <c r="H5" s="119" t="s">
        <v>177</v>
      </c>
      <c r="I5" s="119" t="s">
        <v>177</v>
      </c>
      <c r="J5" s="119" t="s">
        <v>176</v>
      </c>
      <c r="K5" s="119" t="s">
        <v>177</v>
      </c>
    </row>
    <row r="6" spans="1:11" x14ac:dyDescent="0.25">
      <c r="A6" s="117" t="s">
        <v>179</v>
      </c>
      <c r="B6" s="118" t="s">
        <v>180</v>
      </c>
      <c r="C6" s="117" t="s">
        <v>177</v>
      </c>
      <c r="D6" s="117" t="s">
        <v>177</v>
      </c>
      <c r="E6" s="117" t="s">
        <v>177</v>
      </c>
      <c r="F6" s="117" t="s">
        <v>177</v>
      </c>
      <c r="G6" s="117" t="s">
        <v>177</v>
      </c>
      <c r="H6" s="117" t="s">
        <v>177</v>
      </c>
      <c r="I6" s="117" t="s">
        <v>177</v>
      </c>
      <c r="J6" s="117" t="s">
        <v>177</v>
      </c>
      <c r="K6" s="117" t="s">
        <v>177</v>
      </c>
    </row>
    <row r="7" spans="1:11" x14ac:dyDescent="0.25">
      <c r="A7" s="119" t="s">
        <v>179</v>
      </c>
      <c r="B7" s="120" t="s">
        <v>181</v>
      </c>
      <c r="C7" s="119" t="s">
        <v>177</v>
      </c>
      <c r="D7" s="119" t="s">
        <v>177</v>
      </c>
      <c r="E7" s="119" t="s">
        <v>177</v>
      </c>
      <c r="F7" s="119" t="s">
        <v>177</v>
      </c>
      <c r="G7" s="119" t="s">
        <v>177</v>
      </c>
      <c r="H7" s="119" t="s">
        <v>177</v>
      </c>
      <c r="I7" s="119" t="s">
        <v>177</v>
      </c>
      <c r="J7" s="119" t="s">
        <v>177</v>
      </c>
      <c r="K7" s="119" t="s">
        <v>177</v>
      </c>
    </row>
    <row r="8" spans="1:11" x14ac:dyDescent="0.25">
      <c r="A8" s="117" t="s">
        <v>182</v>
      </c>
      <c r="B8" s="118" t="s">
        <v>553</v>
      </c>
      <c r="C8" s="117" t="s">
        <v>177</v>
      </c>
      <c r="D8" s="117" t="s">
        <v>177</v>
      </c>
      <c r="E8" s="117" t="s">
        <v>177</v>
      </c>
      <c r="F8" s="117" t="s">
        <v>177</v>
      </c>
      <c r="G8" s="117" t="s">
        <v>177</v>
      </c>
      <c r="H8" s="117" t="s">
        <v>177</v>
      </c>
      <c r="I8" s="117" t="s">
        <v>177</v>
      </c>
      <c r="J8" s="117" t="s">
        <v>177</v>
      </c>
      <c r="K8" s="117" t="s">
        <v>177</v>
      </c>
    </row>
    <row r="9" spans="1:11" x14ac:dyDescent="0.25">
      <c r="A9" s="119" t="s">
        <v>182</v>
      </c>
      <c r="B9" s="120" t="s">
        <v>554</v>
      </c>
      <c r="C9" s="119" t="s">
        <v>177</v>
      </c>
      <c r="D9" s="119" t="s">
        <v>177</v>
      </c>
      <c r="E9" s="119" t="s">
        <v>176</v>
      </c>
      <c r="F9" s="119" t="s">
        <v>177</v>
      </c>
      <c r="G9" s="119" t="s">
        <v>177</v>
      </c>
      <c r="H9" s="119" t="s">
        <v>176</v>
      </c>
      <c r="I9" s="119" t="s">
        <v>177</v>
      </c>
      <c r="J9" s="119" t="s">
        <v>177</v>
      </c>
      <c r="K9" s="119" t="s">
        <v>177</v>
      </c>
    </row>
    <row r="10" spans="1:11" x14ac:dyDescent="0.25">
      <c r="A10" s="117" t="s">
        <v>182</v>
      </c>
      <c r="B10" s="118" t="s">
        <v>183</v>
      </c>
      <c r="C10" s="117" t="s">
        <v>177</v>
      </c>
      <c r="D10" s="117" t="s">
        <v>177</v>
      </c>
      <c r="E10" s="117" t="s">
        <v>177</v>
      </c>
      <c r="F10" s="117" t="s">
        <v>177</v>
      </c>
      <c r="G10" s="117" t="s">
        <v>177</v>
      </c>
      <c r="H10" s="117" t="s">
        <v>177</v>
      </c>
      <c r="I10" s="117" t="s">
        <v>177</v>
      </c>
      <c r="J10" s="117" t="s">
        <v>176</v>
      </c>
      <c r="K10" s="117" t="s">
        <v>177</v>
      </c>
    </row>
    <row r="11" spans="1:11" x14ac:dyDescent="0.25">
      <c r="A11" s="119" t="s">
        <v>182</v>
      </c>
      <c r="B11" s="120" t="s">
        <v>184</v>
      </c>
      <c r="C11" s="119" t="s">
        <v>177</v>
      </c>
      <c r="D11" s="119" t="s">
        <v>177</v>
      </c>
      <c r="E11" s="119" t="s">
        <v>177</v>
      </c>
      <c r="F11" s="119" t="s">
        <v>177</v>
      </c>
      <c r="G11" s="119" t="s">
        <v>177</v>
      </c>
      <c r="H11" s="119" t="s">
        <v>177</v>
      </c>
      <c r="I11" s="119" t="s">
        <v>176</v>
      </c>
      <c r="J11" s="119" t="s">
        <v>176</v>
      </c>
      <c r="K11" s="119" t="s">
        <v>177</v>
      </c>
    </row>
    <row r="12" spans="1:11" x14ac:dyDescent="0.25">
      <c r="A12" s="117" t="s">
        <v>182</v>
      </c>
      <c r="B12" s="118" t="s">
        <v>185</v>
      </c>
      <c r="C12" s="117" t="s">
        <v>177</v>
      </c>
      <c r="D12" s="117" t="s">
        <v>177</v>
      </c>
      <c r="E12" s="117" t="s">
        <v>176</v>
      </c>
      <c r="F12" s="117" t="s">
        <v>177</v>
      </c>
      <c r="G12" s="117" t="s">
        <v>177</v>
      </c>
      <c r="H12" s="117" t="s">
        <v>177</v>
      </c>
      <c r="I12" s="117" t="s">
        <v>176</v>
      </c>
      <c r="J12" s="117" t="s">
        <v>176</v>
      </c>
      <c r="K12" s="117" t="s">
        <v>177</v>
      </c>
    </row>
    <row r="13" spans="1:11" x14ac:dyDescent="0.25">
      <c r="A13" s="119" t="s">
        <v>182</v>
      </c>
      <c r="B13" s="120" t="s">
        <v>186</v>
      </c>
      <c r="C13" s="119" t="s">
        <v>177</v>
      </c>
      <c r="D13" s="119" t="s">
        <v>177</v>
      </c>
      <c r="E13" s="119" t="s">
        <v>177</v>
      </c>
      <c r="F13" s="119" t="s">
        <v>177</v>
      </c>
      <c r="G13" s="119" t="s">
        <v>177</v>
      </c>
      <c r="H13" s="119" t="s">
        <v>177</v>
      </c>
      <c r="I13" s="119" t="s">
        <v>177</v>
      </c>
      <c r="J13" s="119" t="s">
        <v>176</v>
      </c>
      <c r="K13" s="119" t="s">
        <v>177</v>
      </c>
    </row>
    <row r="14" spans="1:11" x14ac:dyDescent="0.25">
      <c r="A14" s="117" t="s">
        <v>182</v>
      </c>
      <c r="B14" s="118" t="s">
        <v>187</v>
      </c>
      <c r="C14" s="117" t="s">
        <v>177</v>
      </c>
      <c r="D14" s="117" t="s">
        <v>177</v>
      </c>
      <c r="E14" s="117" t="s">
        <v>176</v>
      </c>
      <c r="F14" s="117" t="s">
        <v>177</v>
      </c>
      <c r="G14" s="117" t="s">
        <v>177</v>
      </c>
      <c r="H14" s="117" t="s">
        <v>177</v>
      </c>
      <c r="I14" s="117" t="s">
        <v>177</v>
      </c>
      <c r="J14" s="117" t="s">
        <v>176</v>
      </c>
      <c r="K14" s="117" t="s">
        <v>177</v>
      </c>
    </row>
    <row r="15" spans="1:11" x14ac:dyDescent="0.25">
      <c r="A15" s="119" t="s">
        <v>182</v>
      </c>
      <c r="B15" s="120" t="s">
        <v>188</v>
      </c>
      <c r="C15" s="119" t="s">
        <v>177</v>
      </c>
      <c r="D15" s="119" t="s">
        <v>177</v>
      </c>
      <c r="E15" s="119" t="s">
        <v>177</v>
      </c>
      <c r="F15" s="119" t="s">
        <v>177</v>
      </c>
      <c r="G15" s="119" t="s">
        <v>177</v>
      </c>
      <c r="H15" s="119" t="s">
        <v>177</v>
      </c>
      <c r="I15" s="119" t="s">
        <v>177</v>
      </c>
      <c r="J15" s="119" t="s">
        <v>176</v>
      </c>
      <c r="K15" s="119" t="s">
        <v>177</v>
      </c>
    </row>
    <row r="16" spans="1:11" x14ac:dyDescent="0.25">
      <c r="A16" s="117" t="s">
        <v>189</v>
      </c>
      <c r="B16" s="118" t="s">
        <v>555</v>
      </c>
      <c r="C16" s="117" t="s">
        <v>177</v>
      </c>
      <c r="D16" s="117" t="s">
        <v>177</v>
      </c>
      <c r="E16" s="117" t="s">
        <v>177</v>
      </c>
      <c r="F16" s="117" t="s">
        <v>177</v>
      </c>
      <c r="G16" s="117" t="s">
        <v>177</v>
      </c>
      <c r="H16" s="117" t="s">
        <v>177</v>
      </c>
      <c r="I16" s="117" t="s">
        <v>177</v>
      </c>
      <c r="J16" s="117" t="s">
        <v>177</v>
      </c>
      <c r="K16" s="117" t="s">
        <v>177</v>
      </c>
    </row>
    <row r="17" spans="1:11" x14ac:dyDescent="0.25">
      <c r="A17" s="119" t="s">
        <v>189</v>
      </c>
      <c r="B17" s="120" t="s">
        <v>190</v>
      </c>
      <c r="C17" s="119" t="s">
        <v>177</v>
      </c>
      <c r="D17" s="119" t="s">
        <v>177</v>
      </c>
      <c r="E17" s="119" t="s">
        <v>177</v>
      </c>
      <c r="F17" s="119" t="s">
        <v>177</v>
      </c>
      <c r="G17" s="119" t="s">
        <v>177</v>
      </c>
      <c r="H17" s="119" t="s">
        <v>177</v>
      </c>
      <c r="I17" s="119" t="s">
        <v>177</v>
      </c>
      <c r="J17" s="119" t="s">
        <v>177</v>
      </c>
      <c r="K17" s="119" t="s">
        <v>176</v>
      </c>
    </row>
    <row r="18" spans="1:11" x14ac:dyDescent="0.25">
      <c r="A18" s="117" t="s">
        <v>191</v>
      </c>
      <c r="B18" s="118" t="s">
        <v>192</v>
      </c>
      <c r="C18" s="117" t="s">
        <v>177</v>
      </c>
      <c r="D18" s="117" t="s">
        <v>177</v>
      </c>
      <c r="E18" s="117" t="s">
        <v>177</v>
      </c>
      <c r="F18" s="117" t="s">
        <v>177</v>
      </c>
      <c r="G18" s="117" t="s">
        <v>177</v>
      </c>
      <c r="H18" s="117" t="s">
        <v>177</v>
      </c>
      <c r="I18" s="117" t="s">
        <v>176</v>
      </c>
      <c r="J18" s="117" t="s">
        <v>176</v>
      </c>
      <c r="K18" s="117" t="s">
        <v>177</v>
      </c>
    </row>
    <row r="19" spans="1:11" x14ac:dyDescent="0.25">
      <c r="A19" s="119" t="s">
        <v>191</v>
      </c>
      <c r="B19" s="120" t="s">
        <v>193</v>
      </c>
      <c r="C19" s="119" t="s">
        <v>177</v>
      </c>
      <c r="D19" s="119" t="s">
        <v>177</v>
      </c>
      <c r="E19" s="119" t="s">
        <v>177</v>
      </c>
      <c r="F19" s="119" t="s">
        <v>177</v>
      </c>
      <c r="G19" s="119" t="s">
        <v>177</v>
      </c>
      <c r="H19" s="119" t="s">
        <v>177</v>
      </c>
      <c r="I19" s="119" t="s">
        <v>177</v>
      </c>
      <c r="J19" s="119" t="s">
        <v>177</v>
      </c>
      <c r="K19" s="119" t="s">
        <v>177</v>
      </c>
    </row>
    <row r="20" spans="1:11" x14ac:dyDescent="0.25">
      <c r="A20" s="117" t="s">
        <v>191</v>
      </c>
      <c r="B20" s="118" t="s">
        <v>194</v>
      </c>
      <c r="C20" s="117" t="s">
        <v>177</v>
      </c>
      <c r="D20" s="117" t="s">
        <v>177</v>
      </c>
      <c r="E20" s="117" t="s">
        <v>177</v>
      </c>
      <c r="F20" s="117" t="s">
        <v>177</v>
      </c>
      <c r="G20" s="117" t="s">
        <v>177</v>
      </c>
      <c r="H20" s="117" t="s">
        <v>177</v>
      </c>
      <c r="I20" s="117" t="s">
        <v>177</v>
      </c>
      <c r="J20" s="117" t="s">
        <v>177</v>
      </c>
      <c r="K20" s="117" t="s">
        <v>177</v>
      </c>
    </row>
    <row r="21" spans="1:11" x14ac:dyDescent="0.25">
      <c r="A21" s="119" t="s">
        <v>191</v>
      </c>
      <c r="B21" s="120" t="s">
        <v>195</v>
      </c>
      <c r="C21" s="119" t="s">
        <v>177</v>
      </c>
      <c r="D21" s="119" t="s">
        <v>177</v>
      </c>
      <c r="E21" s="119" t="s">
        <v>177</v>
      </c>
      <c r="F21" s="119" t="s">
        <v>177</v>
      </c>
      <c r="G21" s="119" t="s">
        <v>177</v>
      </c>
      <c r="H21" s="119" t="s">
        <v>177</v>
      </c>
      <c r="I21" s="119" t="s">
        <v>177</v>
      </c>
      <c r="J21" s="119" t="s">
        <v>177</v>
      </c>
      <c r="K21" s="119" t="s">
        <v>177</v>
      </c>
    </row>
    <row r="22" spans="1:11" x14ac:dyDescent="0.25">
      <c r="A22" s="117" t="s">
        <v>191</v>
      </c>
      <c r="B22" s="118" t="s">
        <v>196</v>
      </c>
      <c r="C22" s="117" t="s">
        <v>177</v>
      </c>
      <c r="D22" s="117" t="s">
        <v>177</v>
      </c>
      <c r="E22" s="117" t="s">
        <v>177</v>
      </c>
      <c r="F22" s="117" t="s">
        <v>177</v>
      </c>
      <c r="G22" s="117" t="s">
        <v>177</v>
      </c>
      <c r="H22" s="117" t="s">
        <v>177</v>
      </c>
      <c r="I22" s="117" t="s">
        <v>177</v>
      </c>
      <c r="J22" s="117" t="s">
        <v>177</v>
      </c>
      <c r="K22" s="117" t="s">
        <v>177</v>
      </c>
    </row>
    <row r="23" spans="1:11" x14ac:dyDescent="0.25">
      <c r="A23" s="119" t="s">
        <v>191</v>
      </c>
      <c r="B23" s="120" t="s">
        <v>556</v>
      </c>
      <c r="C23" s="119" t="s">
        <v>177</v>
      </c>
      <c r="D23" s="119" t="s">
        <v>177</v>
      </c>
      <c r="E23" s="119" t="s">
        <v>177</v>
      </c>
      <c r="F23" s="119" t="s">
        <v>177</v>
      </c>
      <c r="G23" s="119" t="s">
        <v>177</v>
      </c>
      <c r="H23" s="119" t="s">
        <v>177</v>
      </c>
      <c r="I23" s="119" t="s">
        <v>176</v>
      </c>
      <c r="J23" s="119" t="s">
        <v>177</v>
      </c>
      <c r="K23" s="119" t="s">
        <v>177</v>
      </c>
    </row>
    <row r="24" spans="1:11" x14ac:dyDescent="0.25">
      <c r="A24" s="117" t="s">
        <v>191</v>
      </c>
      <c r="B24" s="118" t="s">
        <v>197</v>
      </c>
      <c r="C24" s="117" t="s">
        <v>177</v>
      </c>
      <c r="D24" s="117" t="s">
        <v>177</v>
      </c>
      <c r="E24" s="117" t="s">
        <v>177</v>
      </c>
      <c r="F24" s="117" t="s">
        <v>177</v>
      </c>
      <c r="G24" s="117" t="s">
        <v>177</v>
      </c>
      <c r="H24" s="117" t="s">
        <v>177</v>
      </c>
      <c r="I24" s="117" t="s">
        <v>176</v>
      </c>
      <c r="J24" s="117" t="s">
        <v>177</v>
      </c>
      <c r="K24" s="117" t="s">
        <v>177</v>
      </c>
    </row>
    <row r="25" spans="1:11" x14ac:dyDescent="0.25">
      <c r="A25" s="119" t="s">
        <v>191</v>
      </c>
      <c r="B25" s="120" t="s">
        <v>198</v>
      </c>
      <c r="C25" s="119" t="s">
        <v>177</v>
      </c>
      <c r="D25" s="119" t="s">
        <v>177</v>
      </c>
      <c r="E25" s="119" t="s">
        <v>177</v>
      </c>
      <c r="F25" s="119" t="s">
        <v>177</v>
      </c>
      <c r="G25" s="119" t="s">
        <v>177</v>
      </c>
      <c r="H25" s="119" t="s">
        <v>177</v>
      </c>
      <c r="I25" s="119" t="s">
        <v>177</v>
      </c>
      <c r="J25" s="119" t="s">
        <v>177</v>
      </c>
      <c r="K25" s="119" t="s">
        <v>177</v>
      </c>
    </row>
    <row r="26" spans="1:11" x14ac:dyDescent="0.25">
      <c r="A26" s="117" t="s">
        <v>191</v>
      </c>
      <c r="B26" s="118" t="s">
        <v>199</v>
      </c>
      <c r="C26" s="117" t="s">
        <v>177</v>
      </c>
      <c r="D26" s="117" t="s">
        <v>177</v>
      </c>
      <c r="E26" s="117" t="s">
        <v>177</v>
      </c>
      <c r="F26" s="117" t="s">
        <v>177</v>
      </c>
      <c r="G26" s="117" t="s">
        <v>177</v>
      </c>
      <c r="H26" s="117" t="s">
        <v>177</v>
      </c>
      <c r="I26" s="117" t="s">
        <v>177</v>
      </c>
      <c r="J26" s="117" t="s">
        <v>177</v>
      </c>
      <c r="K26" s="117" t="s">
        <v>177</v>
      </c>
    </row>
    <row r="27" spans="1:11" x14ac:dyDescent="0.25">
      <c r="A27" s="119" t="s">
        <v>191</v>
      </c>
      <c r="B27" s="120" t="s">
        <v>200</v>
      </c>
      <c r="C27" s="119" t="s">
        <v>177</v>
      </c>
      <c r="D27" s="119" t="s">
        <v>177</v>
      </c>
      <c r="E27" s="119" t="s">
        <v>177</v>
      </c>
      <c r="F27" s="119" t="s">
        <v>177</v>
      </c>
      <c r="G27" s="119" t="s">
        <v>177</v>
      </c>
      <c r="H27" s="119" t="s">
        <v>177</v>
      </c>
      <c r="I27" s="119" t="s">
        <v>176</v>
      </c>
      <c r="J27" s="119" t="s">
        <v>177</v>
      </c>
      <c r="K27" s="119" t="s">
        <v>177</v>
      </c>
    </row>
    <row r="28" spans="1:11" x14ac:dyDescent="0.25">
      <c r="A28" s="117" t="s">
        <v>191</v>
      </c>
      <c r="B28" s="118" t="s">
        <v>201</v>
      </c>
      <c r="C28" s="117" t="s">
        <v>177</v>
      </c>
      <c r="D28" s="117" t="s">
        <v>177</v>
      </c>
      <c r="E28" s="117" t="s">
        <v>177</v>
      </c>
      <c r="F28" s="117" t="s">
        <v>177</v>
      </c>
      <c r="G28" s="117" t="s">
        <v>177</v>
      </c>
      <c r="H28" s="117" t="s">
        <v>177</v>
      </c>
      <c r="I28" s="117" t="s">
        <v>177</v>
      </c>
      <c r="J28" s="117" t="s">
        <v>176</v>
      </c>
      <c r="K28" s="117" t="s">
        <v>177</v>
      </c>
    </row>
    <row r="29" spans="1:11" x14ac:dyDescent="0.25">
      <c r="A29" s="119" t="s">
        <v>191</v>
      </c>
      <c r="B29" s="120" t="s">
        <v>202</v>
      </c>
      <c r="C29" s="119" t="s">
        <v>177</v>
      </c>
      <c r="D29" s="119" t="s">
        <v>177</v>
      </c>
      <c r="E29" s="119" t="s">
        <v>177</v>
      </c>
      <c r="F29" s="119" t="s">
        <v>177</v>
      </c>
      <c r="G29" s="119" t="s">
        <v>177</v>
      </c>
      <c r="H29" s="119" t="s">
        <v>177</v>
      </c>
      <c r="I29" s="119" t="s">
        <v>177</v>
      </c>
      <c r="J29" s="119" t="s">
        <v>177</v>
      </c>
      <c r="K29" s="119" t="s">
        <v>177</v>
      </c>
    </row>
    <row r="30" spans="1:11" x14ac:dyDescent="0.25">
      <c r="A30" s="117" t="s">
        <v>191</v>
      </c>
      <c r="B30" s="118" t="s">
        <v>203</v>
      </c>
      <c r="C30" s="117" t="s">
        <v>177</v>
      </c>
      <c r="D30" s="117" t="s">
        <v>177</v>
      </c>
      <c r="E30" s="117" t="s">
        <v>177</v>
      </c>
      <c r="F30" s="117" t="s">
        <v>177</v>
      </c>
      <c r="G30" s="117" t="s">
        <v>177</v>
      </c>
      <c r="H30" s="117" t="s">
        <v>177</v>
      </c>
      <c r="I30" s="117" t="s">
        <v>177</v>
      </c>
      <c r="J30" s="117" t="s">
        <v>176</v>
      </c>
      <c r="K30" s="117" t="s">
        <v>177</v>
      </c>
    </row>
    <row r="31" spans="1:11" x14ac:dyDescent="0.25">
      <c r="A31" s="119" t="s">
        <v>191</v>
      </c>
      <c r="B31" s="120" t="s">
        <v>204</v>
      </c>
      <c r="C31" s="119" t="s">
        <v>177</v>
      </c>
      <c r="D31" s="119" t="s">
        <v>177</v>
      </c>
      <c r="E31" s="119" t="s">
        <v>177</v>
      </c>
      <c r="F31" s="119" t="s">
        <v>177</v>
      </c>
      <c r="G31" s="119" t="s">
        <v>177</v>
      </c>
      <c r="H31" s="119" t="s">
        <v>177</v>
      </c>
      <c r="I31" s="119" t="s">
        <v>177</v>
      </c>
      <c r="J31" s="119" t="s">
        <v>177</v>
      </c>
      <c r="K31" s="119" t="s">
        <v>177</v>
      </c>
    </row>
    <row r="32" spans="1:11" x14ac:dyDescent="0.25">
      <c r="A32" s="117" t="s">
        <v>191</v>
      </c>
      <c r="B32" s="118" t="s">
        <v>205</v>
      </c>
      <c r="C32" s="117" t="s">
        <v>177</v>
      </c>
      <c r="D32" s="117" t="s">
        <v>177</v>
      </c>
      <c r="E32" s="117" t="s">
        <v>177</v>
      </c>
      <c r="F32" s="117" t="s">
        <v>177</v>
      </c>
      <c r="G32" s="117" t="s">
        <v>177</v>
      </c>
      <c r="H32" s="117" t="s">
        <v>177</v>
      </c>
      <c r="I32" s="117" t="s">
        <v>177</v>
      </c>
      <c r="J32" s="117" t="s">
        <v>177</v>
      </c>
      <c r="K32" s="117" t="s">
        <v>177</v>
      </c>
    </row>
    <row r="33" spans="1:11" x14ac:dyDescent="0.25">
      <c r="A33" s="119" t="s">
        <v>191</v>
      </c>
      <c r="B33" s="120" t="s">
        <v>206</v>
      </c>
      <c r="C33" s="119" t="s">
        <v>177</v>
      </c>
      <c r="D33" s="119" t="s">
        <v>177</v>
      </c>
      <c r="E33" s="119" t="s">
        <v>177</v>
      </c>
      <c r="F33" s="119" t="s">
        <v>177</v>
      </c>
      <c r="G33" s="119" t="s">
        <v>177</v>
      </c>
      <c r="H33" s="119" t="s">
        <v>177</v>
      </c>
      <c r="I33" s="119" t="s">
        <v>177</v>
      </c>
      <c r="J33" s="119" t="s">
        <v>177</v>
      </c>
      <c r="K33" s="119" t="s">
        <v>177</v>
      </c>
    </row>
    <row r="34" spans="1:11" x14ac:dyDescent="0.25">
      <c r="A34" s="117" t="s">
        <v>191</v>
      </c>
      <c r="B34" s="118" t="s">
        <v>207</v>
      </c>
      <c r="C34" s="117" t="s">
        <v>177</v>
      </c>
      <c r="D34" s="117" t="s">
        <v>177</v>
      </c>
      <c r="E34" s="117" t="s">
        <v>177</v>
      </c>
      <c r="F34" s="117" t="s">
        <v>177</v>
      </c>
      <c r="G34" s="117" t="s">
        <v>177</v>
      </c>
      <c r="H34" s="117" t="s">
        <v>177</v>
      </c>
      <c r="I34" s="117" t="s">
        <v>177</v>
      </c>
      <c r="J34" s="117" t="s">
        <v>177</v>
      </c>
      <c r="K34" s="117" t="s">
        <v>176</v>
      </c>
    </row>
    <row r="35" spans="1:11" x14ac:dyDescent="0.25">
      <c r="A35" s="119" t="s">
        <v>191</v>
      </c>
      <c r="B35" s="120" t="s">
        <v>208</v>
      </c>
      <c r="C35" s="119" t="s">
        <v>177</v>
      </c>
      <c r="D35" s="119" t="s">
        <v>177</v>
      </c>
      <c r="E35" s="119" t="s">
        <v>177</v>
      </c>
      <c r="F35" s="119" t="s">
        <v>177</v>
      </c>
      <c r="G35" s="119" t="s">
        <v>177</v>
      </c>
      <c r="H35" s="119" t="s">
        <v>177</v>
      </c>
      <c r="I35" s="119" t="s">
        <v>177</v>
      </c>
      <c r="J35" s="119" t="s">
        <v>177</v>
      </c>
      <c r="K35" s="119" t="s">
        <v>177</v>
      </c>
    </row>
    <row r="36" spans="1:11" x14ac:dyDescent="0.25">
      <c r="A36" s="117" t="s">
        <v>191</v>
      </c>
      <c r="B36" s="118" t="s">
        <v>557</v>
      </c>
      <c r="C36" s="117" t="s">
        <v>177</v>
      </c>
      <c r="D36" s="117" t="s">
        <v>177</v>
      </c>
      <c r="E36" s="117" t="s">
        <v>177</v>
      </c>
      <c r="F36" s="117" t="s">
        <v>177</v>
      </c>
      <c r="G36" s="117" t="s">
        <v>177</v>
      </c>
      <c r="H36" s="117" t="s">
        <v>177</v>
      </c>
      <c r="I36" s="117" t="s">
        <v>177</v>
      </c>
      <c r="J36" s="117" t="s">
        <v>177</v>
      </c>
      <c r="K36" s="117" t="s">
        <v>177</v>
      </c>
    </row>
    <row r="37" spans="1:11" x14ac:dyDescent="0.25">
      <c r="A37" s="119" t="s">
        <v>191</v>
      </c>
      <c r="B37" s="120" t="s">
        <v>209</v>
      </c>
      <c r="C37" s="119" t="s">
        <v>176</v>
      </c>
      <c r="D37" s="119" t="s">
        <v>177</v>
      </c>
      <c r="E37" s="119" t="s">
        <v>177</v>
      </c>
      <c r="F37" s="119" t="s">
        <v>177</v>
      </c>
      <c r="G37" s="119" t="s">
        <v>177</v>
      </c>
      <c r="H37" s="119" t="s">
        <v>177</v>
      </c>
      <c r="I37" s="119" t="s">
        <v>177</v>
      </c>
      <c r="J37" s="119" t="s">
        <v>177</v>
      </c>
      <c r="K37" s="119" t="s">
        <v>177</v>
      </c>
    </row>
    <row r="38" spans="1:11" x14ac:dyDescent="0.25">
      <c r="A38" s="117" t="s">
        <v>191</v>
      </c>
      <c r="B38" s="118" t="s">
        <v>210</v>
      </c>
      <c r="C38" s="117" t="s">
        <v>177</v>
      </c>
      <c r="D38" s="117" t="s">
        <v>177</v>
      </c>
      <c r="E38" s="117" t="s">
        <v>177</v>
      </c>
      <c r="F38" s="117" t="s">
        <v>177</v>
      </c>
      <c r="G38" s="117" t="s">
        <v>177</v>
      </c>
      <c r="H38" s="117" t="s">
        <v>177</v>
      </c>
      <c r="I38" s="117" t="s">
        <v>177</v>
      </c>
      <c r="J38" s="117" t="s">
        <v>176</v>
      </c>
      <c r="K38" s="117" t="s">
        <v>177</v>
      </c>
    </row>
    <row r="39" spans="1:11" x14ac:dyDescent="0.25">
      <c r="A39" s="119" t="s">
        <v>191</v>
      </c>
      <c r="B39" s="120" t="s">
        <v>211</v>
      </c>
      <c r="C39" s="119" t="s">
        <v>177</v>
      </c>
      <c r="D39" s="119" t="s">
        <v>177</v>
      </c>
      <c r="E39" s="119" t="s">
        <v>177</v>
      </c>
      <c r="F39" s="119" t="s">
        <v>177</v>
      </c>
      <c r="G39" s="119" t="s">
        <v>177</v>
      </c>
      <c r="H39" s="119" t="s">
        <v>177</v>
      </c>
      <c r="I39" s="119" t="s">
        <v>177</v>
      </c>
      <c r="J39" s="119" t="s">
        <v>177</v>
      </c>
      <c r="K39" s="119" t="s">
        <v>177</v>
      </c>
    </row>
    <row r="40" spans="1:11" x14ac:dyDescent="0.25">
      <c r="A40" s="117" t="s">
        <v>191</v>
      </c>
      <c r="B40" s="118" t="s">
        <v>212</v>
      </c>
      <c r="C40" s="117" t="s">
        <v>176</v>
      </c>
      <c r="D40" s="117" t="s">
        <v>177</v>
      </c>
      <c r="E40" s="117" t="s">
        <v>177</v>
      </c>
      <c r="F40" s="117" t="s">
        <v>177</v>
      </c>
      <c r="G40" s="117" t="s">
        <v>177</v>
      </c>
      <c r="H40" s="117" t="s">
        <v>177</v>
      </c>
      <c r="I40" s="117" t="s">
        <v>177</v>
      </c>
      <c r="J40" s="117" t="s">
        <v>177</v>
      </c>
      <c r="K40" s="117" t="s">
        <v>177</v>
      </c>
    </row>
    <row r="41" spans="1:11" x14ac:dyDescent="0.25">
      <c r="A41" s="119" t="s">
        <v>191</v>
      </c>
      <c r="B41" s="120" t="s">
        <v>213</v>
      </c>
      <c r="C41" s="119" t="s">
        <v>177</v>
      </c>
      <c r="D41" s="119" t="s">
        <v>177</v>
      </c>
      <c r="E41" s="119" t="s">
        <v>177</v>
      </c>
      <c r="F41" s="119" t="s">
        <v>177</v>
      </c>
      <c r="G41" s="119" t="s">
        <v>177</v>
      </c>
      <c r="H41" s="119" t="s">
        <v>177</v>
      </c>
      <c r="I41" s="119" t="s">
        <v>177</v>
      </c>
      <c r="J41" s="119" t="s">
        <v>177</v>
      </c>
      <c r="K41" s="119" t="s">
        <v>177</v>
      </c>
    </row>
    <row r="42" spans="1:11" x14ac:dyDescent="0.25">
      <c r="A42" s="117" t="s">
        <v>191</v>
      </c>
      <c r="B42" s="118" t="s">
        <v>214</v>
      </c>
      <c r="C42" s="117" t="s">
        <v>177</v>
      </c>
      <c r="D42" s="117" t="s">
        <v>177</v>
      </c>
      <c r="E42" s="117" t="s">
        <v>177</v>
      </c>
      <c r="F42" s="117" t="s">
        <v>176</v>
      </c>
      <c r="G42" s="117" t="s">
        <v>177</v>
      </c>
      <c r="H42" s="117" t="s">
        <v>177</v>
      </c>
      <c r="I42" s="117" t="s">
        <v>176</v>
      </c>
      <c r="J42" s="117" t="s">
        <v>176</v>
      </c>
      <c r="K42" s="117" t="s">
        <v>177</v>
      </c>
    </row>
    <row r="43" spans="1:11" x14ac:dyDescent="0.25">
      <c r="A43" s="119" t="s">
        <v>191</v>
      </c>
      <c r="B43" s="120" t="s">
        <v>215</v>
      </c>
      <c r="C43" s="119" t="s">
        <v>177</v>
      </c>
      <c r="D43" s="119" t="s">
        <v>177</v>
      </c>
      <c r="E43" s="119" t="s">
        <v>177</v>
      </c>
      <c r="F43" s="119" t="s">
        <v>177</v>
      </c>
      <c r="G43" s="119" t="s">
        <v>177</v>
      </c>
      <c r="H43" s="119" t="s">
        <v>177</v>
      </c>
      <c r="I43" s="119" t="s">
        <v>177</v>
      </c>
      <c r="J43" s="119" t="s">
        <v>176</v>
      </c>
      <c r="K43" s="119" t="s">
        <v>177</v>
      </c>
    </row>
    <row r="44" spans="1:11" x14ac:dyDescent="0.25">
      <c r="A44" s="117" t="s">
        <v>191</v>
      </c>
      <c r="B44" s="118" t="s">
        <v>216</v>
      </c>
      <c r="C44" s="117" t="s">
        <v>177</v>
      </c>
      <c r="D44" s="117" t="s">
        <v>177</v>
      </c>
      <c r="E44" s="117" t="s">
        <v>177</v>
      </c>
      <c r="F44" s="117" t="s">
        <v>177</v>
      </c>
      <c r="G44" s="117" t="s">
        <v>177</v>
      </c>
      <c r="H44" s="117" t="s">
        <v>177</v>
      </c>
      <c r="I44" s="117" t="s">
        <v>176</v>
      </c>
      <c r="J44" s="117" t="s">
        <v>176</v>
      </c>
      <c r="K44" s="117" t="s">
        <v>177</v>
      </c>
    </row>
    <row r="45" spans="1:11" x14ac:dyDescent="0.25">
      <c r="A45" s="119" t="s">
        <v>217</v>
      </c>
      <c r="B45" s="120" t="s">
        <v>218</v>
      </c>
      <c r="C45" s="119" t="s">
        <v>177</v>
      </c>
      <c r="D45" s="119" t="s">
        <v>177</v>
      </c>
      <c r="E45" s="119" t="s">
        <v>177</v>
      </c>
      <c r="F45" s="119" t="s">
        <v>177</v>
      </c>
      <c r="G45" s="119" t="s">
        <v>177</v>
      </c>
      <c r="H45" s="119" t="s">
        <v>177</v>
      </c>
      <c r="I45" s="119" t="s">
        <v>177</v>
      </c>
      <c r="J45" s="119" t="s">
        <v>177</v>
      </c>
      <c r="K45" s="119" t="s">
        <v>177</v>
      </c>
    </row>
    <row r="46" spans="1:11" x14ac:dyDescent="0.25">
      <c r="A46" s="117" t="s">
        <v>217</v>
      </c>
      <c r="B46" s="118" t="s">
        <v>219</v>
      </c>
      <c r="C46" s="117" t="s">
        <v>177</v>
      </c>
      <c r="D46" s="117" t="s">
        <v>177</v>
      </c>
      <c r="E46" s="117" t="s">
        <v>177</v>
      </c>
      <c r="F46" s="117" t="s">
        <v>177</v>
      </c>
      <c r="G46" s="117" t="s">
        <v>177</v>
      </c>
      <c r="H46" s="117" t="s">
        <v>177</v>
      </c>
      <c r="I46" s="117" t="s">
        <v>177</v>
      </c>
      <c r="J46" s="117" t="s">
        <v>177</v>
      </c>
      <c r="K46" s="117" t="s">
        <v>177</v>
      </c>
    </row>
    <row r="47" spans="1:11" x14ac:dyDescent="0.25">
      <c r="A47" s="119" t="s">
        <v>217</v>
      </c>
      <c r="B47" s="120" t="s">
        <v>220</v>
      </c>
      <c r="C47" s="119" t="s">
        <v>177</v>
      </c>
      <c r="D47" s="119" t="s">
        <v>177</v>
      </c>
      <c r="E47" s="119" t="s">
        <v>177</v>
      </c>
      <c r="F47" s="119" t="s">
        <v>177</v>
      </c>
      <c r="G47" s="119" t="s">
        <v>177</v>
      </c>
      <c r="H47" s="119" t="s">
        <v>177</v>
      </c>
      <c r="I47" s="119" t="s">
        <v>177</v>
      </c>
      <c r="J47" s="119" t="s">
        <v>177</v>
      </c>
      <c r="K47" s="119" t="s">
        <v>177</v>
      </c>
    </row>
    <row r="48" spans="1:11" x14ac:dyDescent="0.25">
      <c r="A48" s="117" t="s">
        <v>217</v>
      </c>
      <c r="B48" s="118" t="s">
        <v>221</v>
      </c>
      <c r="C48" s="117" t="s">
        <v>177</v>
      </c>
      <c r="D48" s="117" t="s">
        <v>177</v>
      </c>
      <c r="E48" s="117" t="s">
        <v>177</v>
      </c>
      <c r="F48" s="117" t="s">
        <v>177</v>
      </c>
      <c r="G48" s="117" t="s">
        <v>177</v>
      </c>
      <c r="H48" s="117" t="s">
        <v>177</v>
      </c>
      <c r="I48" s="117" t="s">
        <v>177</v>
      </c>
      <c r="J48" s="117" t="s">
        <v>176</v>
      </c>
      <c r="K48" s="117" t="s">
        <v>177</v>
      </c>
    </row>
    <row r="49" spans="1:11" x14ac:dyDescent="0.25">
      <c r="A49" s="119" t="s">
        <v>222</v>
      </c>
      <c r="B49" s="120" t="s">
        <v>223</v>
      </c>
      <c r="C49" s="119" t="s">
        <v>177</v>
      </c>
      <c r="D49" s="119" t="s">
        <v>177</v>
      </c>
      <c r="E49" s="119" t="s">
        <v>176</v>
      </c>
      <c r="F49" s="119" t="s">
        <v>177</v>
      </c>
      <c r="G49" s="119" t="s">
        <v>176</v>
      </c>
      <c r="H49" s="119" t="s">
        <v>177</v>
      </c>
      <c r="I49" s="119" t="s">
        <v>176</v>
      </c>
      <c r="J49" s="119" t="s">
        <v>176</v>
      </c>
      <c r="K49" s="119" t="s">
        <v>177</v>
      </c>
    </row>
    <row r="50" spans="1:11" x14ac:dyDescent="0.25">
      <c r="A50" s="117" t="s">
        <v>222</v>
      </c>
      <c r="B50" s="118" t="s">
        <v>224</v>
      </c>
      <c r="C50" s="117" t="s">
        <v>177</v>
      </c>
      <c r="D50" s="117" t="s">
        <v>177</v>
      </c>
      <c r="E50" s="117" t="s">
        <v>177</v>
      </c>
      <c r="F50" s="117" t="s">
        <v>177</v>
      </c>
      <c r="G50" s="117" t="s">
        <v>177</v>
      </c>
      <c r="H50" s="117" t="s">
        <v>177</v>
      </c>
      <c r="I50" s="117" t="s">
        <v>176</v>
      </c>
      <c r="J50" s="117" t="s">
        <v>176</v>
      </c>
      <c r="K50" s="117" t="s">
        <v>177</v>
      </c>
    </row>
    <row r="51" spans="1:11" x14ac:dyDescent="0.25">
      <c r="A51" s="119" t="s">
        <v>222</v>
      </c>
      <c r="B51" s="120" t="s">
        <v>225</v>
      </c>
      <c r="C51" s="119" t="s">
        <v>177</v>
      </c>
      <c r="D51" s="119" t="s">
        <v>177</v>
      </c>
      <c r="E51" s="119" t="s">
        <v>177</v>
      </c>
      <c r="F51" s="119" t="s">
        <v>177</v>
      </c>
      <c r="G51" s="119" t="s">
        <v>177</v>
      </c>
      <c r="H51" s="119" t="s">
        <v>177</v>
      </c>
      <c r="I51" s="119" t="s">
        <v>176</v>
      </c>
      <c r="J51" s="119" t="s">
        <v>176</v>
      </c>
      <c r="K51" s="119" t="s">
        <v>177</v>
      </c>
    </row>
    <row r="52" spans="1:11" x14ac:dyDescent="0.25">
      <c r="A52" s="117" t="s">
        <v>222</v>
      </c>
      <c r="B52" s="118" t="s">
        <v>226</v>
      </c>
      <c r="C52" s="117" t="s">
        <v>177</v>
      </c>
      <c r="D52" s="117" t="s">
        <v>177</v>
      </c>
      <c r="E52" s="117" t="s">
        <v>177</v>
      </c>
      <c r="F52" s="117" t="s">
        <v>177</v>
      </c>
      <c r="G52" s="117" t="s">
        <v>177</v>
      </c>
      <c r="H52" s="117" t="s">
        <v>177</v>
      </c>
      <c r="I52" s="117" t="s">
        <v>177</v>
      </c>
      <c r="J52" s="117" t="s">
        <v>177</v>
      </c>
      <c r="K52" s="117" t="s">
        <v>177</v>
      </c>
    </row>
    <row r="53" spans="1:11" x14ac:dyDescent="0.25">
      <c r="A53" s="119" t="s">
        <v>222</v>
      </c>
      <c r="B53" s="120" t="s">
        <v>227</v>
      </c>
      <c r="C53" s="119" t="s">
        <v>177</v>
      </c>
      <c r="D53" s="119" t="s">
        <v>177</v>
      </c>
      <c r="E53" s="119" t="s">
        <v>177</v>
      </c>
      <c r="F53" s="119" t="s">
        <v>177</v>
      </c>
      <c r="G53" s="119" t="s">
        <v>177</v>
      </c>
      <c r="H53" s="119" t="s">
        <v>177</v>
      </c>
      <c r="I53" s="119" t="s">
        <v>177</v>
      </c>
      <c r="J53" s="119" t="s">
        <v>177</v>
      </c>
      <c r="K53" s="119" t="s">
        <v>177</v>
      </c>
    </row>
    <row r="54" spans="1:11" x14ac:dyDescent="0.25">
      <c r="A54" s="117" t="s">
        <v>228</v>
      </c>
      <c r="B54" s="118" t="s">
        <v>229</v>
      </c>
      <c r="C54" s="117" t="s">
        <v>177</v>
      </c>
      <c r="D54" s="117" t="s">
        <v>177</v>
      </c>
      <c r="E54" s="117" t="s">
        <v>177</v>
      </c>
      <c r="F54" s="117" t="s">
        <v>177</v>
      </c>
      <c r="G54" s="117" t="s">
        <v>177</v>
      </c>
      <c r="H54" s="117" t="s">
        <v>177</v>
      </c>
      <c r="I54" s="117" t="s">
        <v>177</v>
      </c>
      <c r="J54" s="117" t="s">
        <v>177</v>
      </c>
      <c r="K54" s="117" t="s">
        <v>177</v>
      </c>
    </row>
    <row r="55" spans="1:11" x14ac:dyDescent="0.25">
      <c r="A55" s="119" t="s">
        <v>230</v>
      </c>
      <c r="B55" s="120" t="s">
        <v>231</v>
      </c>
      <c r="C55" s="119" t="s">
        <v>177</v>
      </c>
      <c r="D55" s="119" t="s">
        <v>177</v>
      </c>
      <c r="E55" s="119" t="s">
        <v>177</v>
      </c>
      <c r="F55" s="119" t="s">
        <v>177</v>
      </c>
      <c r="G55" s="119" t="s">
        <v>177</v>
      </c>
      <c r="H55" s="119" t="s">
        <v>177</v>
      </c>
      <c r="I55" s="119" t="s">
        <v>177</v>
      </c>
      <c r="J55" s="119" t="s">
        <v>176</v>
      </c>
      <c r="K55" s="119" t="s">
        <v>177</v>
      </c>
    </row>
    <row r="56" spans="1:11" x14ac:dyDescent="0.25">
      <c r="A56" s="117" t="s">
        <v>232</v>
      </c>
      <c r="B56" s="118" t="s">
        <v>233</v>
      </c>
      <c r="C56" s="117" t="s">
        <v>177</v>
      </c>
      <c r="D56" s="117" t="s">
        <v>177</v>
      </c>
      <c r="E56" s="117" t="s">
        <v>177</v>
      </c>
      <c r="F56" s="117" t="s">
        <v>177</v>
      </c>
      <c r="G56" s="117" t="s">
        <v>177</v>
      </c>
      <c r="H56" s="117" t="s">
        <v>177</v>
      </c>
      <c r="I56" s="117" t="s">
        <v>177</v>
      </c>
      <c r="J56" s="117" t="s">
        <v>177</v>
      </c>
      <c r="K56" s="117" t="s">
        <v>176</v>
      </c>
    </row>
    <row r="57" spans="1:11" x14ac:dyDescent="0.25">
      <c r="A57" s="119" t="s">
        <v>232</v>
      </c>
      <c r="B57" s="120" t="s">
        <v>234</v>
      </c>
      <c r="C57" s="119" t="s">
        <v>176</v>
      </c>
      <c r="D57" s="119" t="s">
        <v>177</v>
      </c>
      <c r="E57" s="119" t="s">
        <v>177</v>
      </c>
      <c r="F57" s="119" t="s">
        <v>177</v>
      </c>
      <c r="G57" s="119" t="s">
        <v>177</v>
      </c>
      <c r="H57" s="119" t="s">
        <v>177</v>
      </c>
      <c r="I57" s="119" t="s">
        <v>177</v>
      </c>
      <c r="J57" s="119" t="s">
        <v>177</v>
      </c>
      <c r="K57" s="119" t="s">
        <v>177</v>
      </c>
    </row>
    <row r="58" spans="1:11" x14ac:dyDescent="0.25">
      <c r="A58" s="117" t="s">
        <v>232</v>
      </c>
      <c r="B58" s="118" t="s">
        <v>235</v>
      </c>
      <c r="C58" s="117" t="s">
        <v>177</v>
      </c>
      <c r="D58" s="117" t="s">
        <v>177</v>
      </c>
      <c r="E58" s="117" t="s">
        <v>177</v>
      </c>
      <c r="F58" s="117" t="s">
        <v>177</v>
      </c>
      <c r="G58" s="117" t="s">
        <v>177</v>
      </c>
      <c r="H58" s="117" t="s">
        <v>177</v>
      </c>
      <c r="I58" s="117" t="s">
        <v>177</v>
      </c>
      <c r="J58" s="117" t="s">
        <v>177</v>
      </c>
      <c r="K58" s="117" t="s">
        <v>176</v>
      </c>
    </row>
    <row r="59" spans="1:11" x14ac:dyDescent="0.25">
      <c r="A59" s="119" t="s">
        <v>232</v>
      </c>
      <c r="B59" s="120" t="s">
        <v>236</v>
      </c>
      <c r="C59" s="119" t="s">
        <v>177</v>
      </c>
      <c r="D59" s="119" t="s">
        <v>177</v>
      </c>
      <c r="E59" s="119" t="s">
        <v>177</v>
      </c>
      <c r="F59" s="119" t="s">
        <v>177</v>
      </c>
      <c r="G59" s="119" t="s">
        <v>177</v>
      </c>
      <c r="H59" s="119" t="s">
        <v>177</v>
      </c>
      <c r="I59" s="119" t="s">
        <v>177</v>
      </c>
      <c r="J59" s="119" t="s">
        <v>177</v>
      </c>
      <c r="K59" s="119" t="s">
        <v>177</v>
      </c>
    </row>
    <row r="60" spans="1:11" x14ac:dyDescent="0.25">
      <c r="A60" s="117" t="s">
        <v>232</v>
      </c>
      <c r="B60" s="118" t="s">
        <v>237</v>
      </c>
      <c r="C60" s="117" t="s">
        <v>177</v>
      </c>
      <c r="D60" s="117" t="s">
        <v>177</v>
      </c>
      <c r="E60" s="117" t="s">
        <v>177</v>
      </c>
      <c r="F60" s="117" t="s">
        <v>177</v>
      </c>
      <c r="G60" s="117" t="s">
        <v>177</v>
      </c>
      <c r="H60" s="117" t="s">
        <v>177</v>
      </c>
      <c r="I60" s="117" t="s">
        <v>177</v>
      </c>
      <c r="J60" s="117" t="s">
        <v>177</v>
      </c>
      <c r="K60" s="117" t="s">
        <v>177</v>
      </c>
    </row>
    <row r="61" spans="1:11" x14ac:dyDescent="0.25">
      <c r="A61" s="119" t="s">
        <v>232</v>
      </c>
      <c r="B61" s="120" t="s">
        <v>238</v>
      </c>
      <c r="C61" s="119" t="s">
        <v>177</v>
      </c>
      <c r="D61" s="119" t="s">
        <v>177</v>
      </c>
      <c r="E61" s="119" t="s">
        <v>177</v>
      </c>
      <c r="F61" s="119" t="s">
        <v>177</v>
      </c>
      <c r="G61" s="119" t="s">
        <v>177</v>
      </c>
      <c r="H61" s="119" t="s">
        <v>177</v>
      </c>
      <c r="I61" s="119" t="s">
        <v>177</v>
      </c>
      <c r="J61" s="119" t="s">
        <v>177</v>
      </c>
      <c r="K61" s="119" t="s">
        <v>177</v>
      </c>
    </row>
    <row r="62" spans="1:11" x14ac:dyDescent="0.25">
      <c r="A62" s="117" t="s">
        <v>232</v>
      </c>
      <c r="B62" s="118" t="s">
        <v>239</v>
      </c>
      <c r="C62" s="117" t="s">
        <v>177</v>
      </c>
      <c r="D62" s="117" t="s">
        <v>177</v>
      </c>
      <c r="E62" s="117" t="s">
        <v>177</v>
      </c>
      <c r="F62" s="117" t="s">
        <v>177</v>
      </c>
      <c r="G62" s="117" t="s">
        <v>177</v>
      </c>
      <c r="H62" s="117" t="s">
        <v>177</v>
      </c>
      <c r="I62" s="117" t="s">
        <v>176</v>
      </c>
      <c r="J62" s="117" t="s">
        <v>176</v>
      </c>
      <c r="K62" s="117" t="s">
        <v>177</v>
      </c>
    </row>
    <row r="63" spans="1:11" x14ac:dyDescent="0.25">
      <c r="A63" s="119" t="s">
        <v>232</v>
      </c>
      <c r="B63" s="120" t="s">
        <v>240</v>
      </c>
      <c r="C63" s="119" t="s">
        <v>177</v>
      </c>
      <c r="D63" s="119" t="s">
        <v>177</v>
      </c>
      <c r="E63" s="119" t="s">
        <v>177</v>
      </c>
      <c r="F63" s="119" t="s">
        <v>177</v>
      </c>
      <c r="G63" s="119" t="s">
        <v>177</v>
      </c>
      <c r="H63" s="119" t="s">
        <v>177</v>
      </c>
      <c r="I63" s="119" t="s">
        <v>177</v>
      </c>
      <c r="J63" s="119" t="s">
        <v>176</v>
      </c>
      <c r="K63" s="119" t="s">
        <v>177</v>
      </c>
    </row>
    <row r="64" spans="1:11" x14ac:dyDescent="0.25">
      <c r="A64" s="117" t="s">
        <v>232</v>
      </c>
      <c r="B64" s="118" t="s">
        <v>241</v>
      </c>
      <c r="C64" s="117" t="s">
        <v>177</v>
      </c>
      <c r="D64" s="117" t="s">
        <v>177</v>
      </c>
      <c r="E64" s="117" t="s">
        <v>177</v>
      </c>
      <c r="F64" s="117" t="s">
        <v>177</v>
      </c>
      <c r="G64" s="117" t="s">
        <v>177</v>
      </c>
      <c r="H64" s="117" t="s">
        <v>177</v>
      </c>
      <c r="I64" s="117" t="s">
        <v>177</v>
      </c>
      <c r="J64" s="117" t="s">
        <v>177</v>
      </c>
      <c r="K64" s="117" t="s">
        <v>177</v>
      </c>
    </row>
    <row r="65" spans="1:11" x14ac:dyDescent="0.25">
      <c r="A65" s="119" t="s">
        <v>232</v>
      </c>
      <c r="B65" s="120" t="s">
        <v>242</v>
      </c>
      <c r="C65" s="119" t="s">
        <v>177</v>
      </c>
      <c r="D65" s="119" t="s">
        <v>177</v>
      </c>
      <c r="E65" s="119" t="s">
        <v>177</v>
      </c>
      <c r="F65" s="119" t="s">
        <v>177</v>
      </c>
      <c r="G65" s="119" t="s">
        <v>177</v>
      </c>
      <c r="H65" s="119" t="s">
        <v>177</v>
      </c>
      <c r="I65" s="119" t="s">
        <v>177</v>
      </c>
      <c r="J65" s="119" t="s">
        <v>177</v>
      </c>
      <c r="K65" s="119" t="s">
        <v>177</v>
      </c>
    </row>
    <row r="66" spans="1:11" x14ac:dyDescent="0.25">
      <c r="A66" s="117" t="s">
        <v>232</v>
      </c>
      <c r="B66" s="118" t="s">
        <v>243</v>
      </c>
      <c r="C66" s="117" t="s">
        <v>177</v>
      </c>
      <c r="D66" s="117" t="s">
        <v>177</v>
      </c>
      <c r="E66" s="117" t="s">
        <v>177</v>
      </c>
      <c r="F66" s="117" t="s">
        <v>177</v>
      </c>
      <c r="G66" s="117" t="s">
        <v>177</v>
      </c>
      <c r="H66" s="117" t="s">
        <v>177</v>
      </c>
      <c r="I66" s="117" t="s">
        <v>177</v>
      </c>
      <c r="J66" s="117" t="s">
        <v>176</v>
      </c>
      <c r="K66" s="117" t="s">
        <v>177</v>
      </c>
    </row>
    <row r="67" spans="1:11" x14ac:dyDescent="0.25">
      <c r="A67" s="119" t="s">
        <v>232</v>
      </c>
      <c r="B67" s="120" t="s">
        <v>244</v>
      </c>
      <c r="C67" s="119" t="s">
        <v>177</v>
      </c>
      <c r="D67" s="119" t="s">
        <v>177</v>
      </c>
      <c r="E67" s="119" t="s">
        <v>177</v>
      </c>
      <c r="F67" s="119" t="s">
        <v>177</v>
      </c>
      <c r="G67" s="119" t="s">
        <v>177</v>
      </c>
      <c r="H67" s="119" t="s">
        <v>177</v>
      </c>
      <c r="I67" s="119" t="s">
        <v>177</v>
      </c>
      <c r="J67" s="119" t="s">
        <v>177</v>
      </c>
      <c r="K67" s="119" t="s">
        <v>177</v>
      </c>
    </row>
    <row r="68" spans="1:11" x14ac:dyDescent="0.25">
      <c r="A68" s="117" t="s">
        <v>232</v>
      </c>
      <c r="B68" s="118" t="s">
        <v>245</v>
      </c>
      <c r="C68" s="117" t="s">
        <v>177</v>
      </c>
      <c r="D68" s="117" t="s">
        <v>177</v>
      </c>
      <c r="E68" s="117" t="s">
        <v>177</v>
      </c>
      <c r="F68" s="117" t="s">
        <v>177</v>
      </c>
      <c r="G68" s="117" t="s">
        <v>177</v>
      </c>
      <c r="H68" s="117" t="s">
        <v>177</v>
      </c>
      <c r="I68" s="117" t="s">
        <v>177</v>
      </c>
      <c r="J68" s="117" t="s">
        <v>176</v>
      </c>
      <c r="K68" s="117" t="s">
        <v>176</v>
      </c>
    </row>
    <row r="69" spans="1:11" x14ac:dyDescent="0.25">
      <c r="A69" s="119" t="s">
        <v>232</v>
      </c>
      <c r="B69" s="120" t="s">
        <v>246</v>
      </c>
      <c r="C69" s="119" t="s">
        <v>177</v>
      </c>
      <c r="D69" s="119" t="s">
        <v>177</v>
      </c>
      <c r="E69" s="119" t="s">
        <v>177</v>
      </c>
      <c r="F69" s="119" t="s">
        <v>177</v>
      </c>
      <c r="G69" s="119" t="s">
        <v>177</v>
      </c>
      <c r="H69" s="119" t="s">
        <v>177</v>
      </c>
      <c r="I69" s="119" t="s">
        <v>177</v>
      </c>
      <c r="J69" s="119" t="s">
        <v>176</v>
      </c>
      <c r="K69" s="119" t="s">
        <v>177</v>
      </c>
    </row>
    <row r="70" spans="1:11" x14ac:dyDescent="0.25">
      <c r="A70" s="117" t="s">
        <v>232</v>
      </c>
      <c r="B70" s="118" t="s">
        <v>247</v>
      </c>
      <c r="C70" s="117" t="s">
        <v>177</v>
      </c>
      <c r="D70" s="117" t="s">
        <v>177</v>
      </c>
      <c r="E70" s="117" t="s">
        <v>177</v>
      </c>
      <c r="F70" s="117" t="s">
        <v>177</v>
      </c>
      <c r="G70" s="117" t="s">
        <v>177</v>
      </c>
      <c r="H70" s="117" t="s">
        <v>176</v>
      </c>
      <c r="I70" s="117" t="s">
        <v>176</v>
      </c>
      <c r="J70" s="117" t="s">
        <v>177</v>
      </c>
      <c r="K70" s="117" t="s">
        <v>177</v>
      </c>
    </row>
    <row r="71" spans="1:11" x14ac:dyDescent="0.25">
      <c r="A71" s="119" t="s">
        <v>232</v>
      </c>
      <c r="B71" s="120" t="s">
        <v>248</v>
      </c>
      <c r="C71" s="119" t="s">
        <v>177</v>
      </c>
      <c r="D71" s="119" t="s">
        <v>177</v>
      </c>
      <c r="E71" s="119" t="s">
        <v>177</v>
      </c>
      <c r="F71" s="119" t="s">
        <v>177</v>
      </c>
      <c r="G71" s="119" t="s">
        <v>177</v>
      </c>
      <c r="H71" s="119" t="s">
        <v>177</v>
      </c>
      <c r="I71" s="119" t="s">
        <v>177</v>
      </c>
      <c r="J71" s="119" t="s">
        <v>177</v>
      </c>
      <c r="K71" s="119" t="s">
        <v>177</v>
      </c>
    </row>
    <row r="72" spans="1:11" x14ac:dyDescent="0.25">
      <c r="A72" s="117" t="s">
        <v>232</v>
      </c>
      <c r="B72" s="118" t="s">
        <v>249</v>
      </c>
      <c r="C72" s="117" t="s">
        <v>177</v>
      </c>
      <c r="D72" s="117" t="s">
        <v>177</v>
      </c>
      <c r="E72" s="117" t="s">
        <v>177</v>
      </c>
      <c r="F72" s="117" t="s">
        <v>177</v>
      </c>
      <c r="G72" s="117" t="s">
        <v>177</v>
      </c>
      <c r="H72" s="117" t="s">
        <v>177</v>
      </c>
      <c r="I72" s="117" t="s">
        <v>177</v>
      </c>
      <c r="J72" s="117" t="s">
        <v>176</v>
      </c>
      <c r="K72" s="117" t="s">
        <v>177</v>
      </c>
    </row>
    <row r="73" spans="1:11" x14ac:dyDescent="0.25">
      <c r="A73" s="119" t="s">
        <v>232</v>
      </c>
      <c r="B73" s="120" t="s">
        <v>250</v>
      </c>
      <c r="C73" s="119" t="s">
        <v>177</v>
      </c>
      <c r="D73" s="119" t="s">
        <v>177</v>
      </c>
      <c r="E73" s="119" t="s">
        <v>177</v>
      </c>
      <c r="F73" s="119" t="s">
        <v>177</v>
      </c>
      <c r="G73" s="119" t="s">
        <v>177</v>
      </c>
      <c r="H73" s="119" t="s">
        <v>177</v>
      </c>
      <c r="I73" s="119" t="s">
        <v>177</v>
      </c>
      <c r="J73" s="119" t="s">
        <v>176</v>
      </c>
      <c r="K73" s="119" t="s">
        <v>177</v>
      </c>
    </row>
    <row r="74" spans="1:11" x14ac:dyDescent="0.25">
      <c r="A74" s="117" t="s">
        <v>251</v>
      </c>
      <c r="B74" s="118" t="s">
        <v>252</v>
      </c>
      <c r="C74" s="117" t="s">
        <v>177</v>
      </c>
      <c r="D74" s="117" t="s">
        <v>177</v>
      </c>
      <c r="E74" s="117" t="s">
        <v>177</v>
      </c>
      <c r="F74" s="117" t="s">
        <v>177</v>
      </c>
      <c r="G74" s="117" t="s">
        <v>177</v>
      </c>
      <c r="H74" s="117" t="s">
        <v>177</v>
      </c>
      <c r="I74" s="117" t="s">
        <v>177</v>
      </c>
      <c r="J74" s="117" t="s">
        <v>177</v>
      </c>
      <c r="K74" s="117" t="s">
        <v>177</v>
      </c>
    </row>
    <row r="75" spans="1:11" x14ac:dyDescent="0.25">
      <c r="A75" s="119" t="s">
        <v>251</v>
      </c>
      <c r="B75" s="120" t="s">
        <v>253</v>
      </c>
      <c r="C75" s="119" t="s">
        <v>177</v>
      </c>
      <c r="D75" s="119" t="s">
        <v>177</v>
      </c>
      <c r="E75" s="119" t="s">
        <v>177</v>
      </c>
      <c r="F75" s="119" t="s">
        <v>177</v>
      </c>
      <c r="G75" s="119" t="s">
        <v>177</v>
      </c>
      <c r="H75" s="119" t="s">
        <v>176</v>
      </c>
      <c r="I75" s="119" t="s">
        <v>177</v>
      </c>
      <c r="J75" s="119" t="s">
        <v>176</v>
      </c>
      <c r="K75" s="119" t="s">
        <v>177</v>
      </c>
    </row>
    <row r="76" spans="1:11" x14ac:dyDescent="0.25">
      <c r="A76" s="117" t="s">
        <v>251</v>
      </c>
      <c r="B76" s="118" t="s">
        <v>254</v>
      </c>
      <c r="C76" s="117" t="s">
        <v>177</v>
      </c>
      <c r="D76" s="117" t="s">
        <v>177</v>
      </c>
      <c r="E76" s="117" t="s">
        <v>177</v>
      </c>
      <c r="F76" s="117" t="s">
        <v>177</v>
      </c>
      <c r="G76" s="117" t="s">
        <v>177</v>
      </c>
      <c r="H76" s="117" t="s">
        <v>177</v>
      </c>
      <c r="I76" s="117" t="s">
        <v>177</v>
      </c>
      <c r="J76" s="117" t="s">
        <v>176</v>
      </c>
      <c r="K76" s="117" t="s">
        <v>177</v>
      </c>
    </row>
    <row r="77" spans="1:11" x14ac:dyDescent="0.25">
      <c r="A77" s="119" t="s">
        <v>251</v>
      </c>
      <c r="B77" s="120" t="s">
        <v>255</v>
      </c>
      <c r="C77" s="119" t="s">
        <v>177</v>
      </c>
      <c r="D77" s="119" t="s">
        <v>177</v>
      </c>
      <c r="E77" s="119" t="s">
        <v>177</v>
      </c>
      <c r="F77" s="119" t="s">
        <v>177</v>
      </c>
      <c r="G77" s="119" t="s">
        <v>177</v>
      </c>
      <c r="H77" s="119" t="s">
        <v>177</v>
      </c>
      <c r="I77" s="119" t="s">
        <v>177</v>
      </c>
      <c r="J77" s="119" t="s">
        <v>177</v>
      </c>
      <c r="K77" s="119" t="s">
        <v>177</v>
      </c>
    </row>
    <row r="78" spans="1:11" x14ac:dyDescent="0.25">
      <c r="A78" s="117" t="s">
        <v>251</v>
      </c>
      <c r="B78" s="118" t="s">
        <v>551</v>
      </c>
      <c r="C78" s="117" t="s">
        <v>177</v>
      </c>
      <c r="D78" s="117" t="s">
        <v>177</v>
      </c>
      <c r="E78" s="117" t="s">
        <v>177</v>
      </c>
      <c r="F78" s="117" t="s">
        <v>177</v>
      </c>
      <c r="G78" s="117" t="s">
        <v>177</v>
      </c>
      <c r="H78" s="117" t="s">
        <v>177</v>
      </c>
      <c r="I78" s="117" t="s">
        <v>177</v>
      </c>
      <c r="J78" s="117" t="s">
        <v>176</v>
      </c>
      <c r="K78" s="117" t="s">
        <v>177</v>
      </c>
    </row>
    <row r="79" spans="1:11" x14ac:dyDescent="0.25">
      <c r="A79" s="119" t="s">
        <v>251</v>
      </c>
      <c r="B79" s="120" t="s">
        <v>256</v>
      </c>
      <c r="C79" s="119" t="s">
        <v>177</v>
      </c>
      <c r="D79" s="119" t="s">
        <v>177</v>
      </c>
      <c r="E79" s="119" t="s">
        <v>177</v>
      </c>
      <c r="F79" s="119" t="s">
        <v>177</v>
      </c>
      <c r="G79" s="119" t="s">
        <v>177</v>
      </c>
      <c r="H79" s="119" t="s">
        <v>177</v>
      </c>
      <c r="I79" s="119" t="s">
        <v>177</v>
      </c>
      <c r="J79" s="119" t="s">
        <v>176</v>
      </c>
      <c r="K79" s="119" t="s">
        <v>177</v>
      </c>
    </row>
    <row r="80" spans="1:11" x14ac:dyDescent="0.25">
      <c r="A80" s="117" t="s">
        <v>251</v>
      </c>
      <c r="B80" s="118" t="s">
        <v>257</v>
      </c>
      <c r="C80" s="117" t="s">
        <v>177</v>
      </c>
      <c r="D80" s="117" t="s">
        <v>177</v>
      </c>
      <c r="E80" s="117" t="s">
        <v>177</v>
      </c>
      <c r="F80" s="117" t="s">
        <v>177</v>
      </c>
      <c r="G80" s="117" t="s">
        <v>177</v>
      </c>
      <c r="H80" s="117" t="s">
        <v>177</v>
      </c>
      <c r="I80" s="117" t="s">
        <v>177</v>
      </c>
      <c r="J80" s="117" t="s">
        <v>176</v>
      </c>
      <c r="K80" s="117" t="s">
        <v>177</v>
      </c>
    </row>
    <row r="81" spans="1:11" x14ac:dyDescent="0.25">
      <c r="A81" s="119" t="s">
        <v>251</v>
      </c>
      <c r="B81" s="120" t="s">
        <v>258</v>
      </c>
      <c r="C81" s="119" t="s">
        <v>177</v>
      </c>
      <c r="D81" s="119" t="s">
        <v>177</v>
      </c>
      <c r="E81" s="119" t="s">
        <v>177</v>
      </c>
      <c r="F81" s="119" t="s">
        <v>177</v>
      </c>
      <c r="G81" s="119" t="s">
        <v>177</v>
      </c>
      <c r="H81" s="119" t="s">
        <v>177</v>
      </c>
      <c r="I81" s="119" t="s">
        <v>177</v>
      </c>
      <c r="J81" s="119" t="s">
        <v>177</v>
      </c>
      <c r="K81" s="119" t="s">
        <v>177</v>
      </c>
    </row>
    <row r="82" spans="1:11" x14ac:dyDescent="0.25">
      <c r="A82" s="117" t="s">
        <v>251</v>
      </c>
      <c r="B82" s="118" t="s">
        <v>259</v>
      </c>
      <c r="C82" s="117" t="s">
        <v>177</v>
      </c>
      <c r="D82" s="117" t="s">
        <v>177</v>
      </c>
      <c r="E82" s="117" t="s">
        <v>177</v>
      </c>
      <c r="F82" s="117" t="s">
        <v>177</v>
      </c>
      <c r="G82" s="117" t="s">
        <v>177</v>
      </c>
      <c r="H82" s="117" t="s">
        <v>177</v>
      </c>
      <c r="I82" s="117" t="s">
        <v>177</v>
      </c>
      <c r="J82" s="117" t="s">
        <v>177</v>
      </c>
      <c r="K82" s="117" t="s">
        <v>177</v>
      </c>
    </row>
    <row r="83" spans="1:11" x14ac:dyDescent="0.25">
      <c r="A83" s="119" t="s">
        <v>251</v>
      </c>
      <c r="B83" s="120" t="s">
        <v>260</v>
      </c>
      <c r="C83" s="119" t="s">
        <v>177</v>
      </c>
      <c r="D83" s="119" t="s">
        <v>177</v>
      </c>
      <c r="E83" s="119" t="s">
        <v>177</v>
      </c>
      <c r="F83" s="119" t="s">
        <v>177</v>
      </c>
      <c r="G83" s="119" t="s">
        <v>177</v>
      </c>
      <c r="H83" s="119" t="s">
        <v>177</v>
      </c>
      <c r="I83" s="119" t="s">
        <v>177</v>
      </c>
      <c r="J83" s="119" t="s">
        <v>177</v>
      </c>
      <c r="K83" s="119" t="s">
        <v>177</v>
      </c>
    </row>
    <row r="84" spans="1:11" x14ac:dyDescent="0.25">
      <c r="A84" s="117" t="s">
        <v>251</v>
      </c>
      <c r="B84" s="118" t="s">
        <v>261</v>
      </c>
      <c r="C84" s="117" t="s">
        <v>177</v>
      </c>
      <c r="D84" s="117" t="s">
        <v>177</v>
      </c>
      <c r="E84" s="117" t="s">
        <v>177</v>
      </c>
      <c r="F84" s="117" t="s">
        <v>177</v>
      </c>
      <c r="G84" s="117" t="s">
        <v>177</v>
      </c>
      <c r="H84" s="117" t="s">
        <v>177</v>
      </c>
      <c r="I84" s="117" t="s">
        <v>177</v>
      </c>
      <c r="J84" s="117" t="s">
        <v>177</v>
      </c>
      <c r="K84" s="117" t="s">
        <v>177</v>
      </c>
    </row>
    <row r="85" spans="1:11" x14ac:dyDescent="0.25">
      <c r="A85" s="119" t="s">
        <v>251</v>
      </c>
      <c r="B85" s="120" t="s">
        <v>262</v>
      </c>
      <c r="C85" s="119" t="s">
        <v>177</v>
      </c>
      <c r="D85" s="119" t="s">
        <v>177</v>
      </c>
      <c r="E85" s="119" t="s">
        <v>177</v>
      </c>
      <c r="F85" s="119" t="s">
        <v>177</v>
      </c>
      <c r="G85" s="119" t="s">
        <v>177</v>
      </c>
      <c r="H85" s="119" t="s">
        <v>177</v>
      </c>
      <c r="I85" s="119" t="s">
        <v>177</v>
      </c>
      <c r="J85" s="119" t="s">
        <v>176</v>
      </c>
      <c r="K85" s="119" t="s">
        <v>177</v>
      </c>
    </row>
    <row r="86" spans="1:11" x14ac:dyDescent="0.25">
      <c r="A86" s="117" t="s">
        <v>251</v>
      </c>
      <c r="B86" s="118" t="s">
        <v>263</v>
      </c>
      <c r="C86" s="117" t="s">
        <v>177</v>
      </c>
      <c r="D86" s="117" t="s">
        <v>177</v>
      </c>
      <c r="E86" s="117" t="s">
        <v>177</v>
      </c>
      <c r="F86" s="117" t="s">
        <v>177</v>
      </c>
      <c r="G86" s="117" t="s">
        <v>177</v>
      </c>
      <c r="H86" s="117" t="s">
        <v>177</v>
      </c>
      <c r="I86" s="117" t="s">
        <v>177</v>
      </c>
      <c r="J86" s="117" t="s">
        <v>177</v>
      </c>
      <c r="K86" s="117" t="s">
        <v>176</v>
      </c>
    </row>
    <row r="87" spans="1:11" x14ac:dyDescent="0.25">
      <c r="A87" s="119" t="s">
        <v>251</v>
      </c>
      <c r="B87" s="120" t="s">
        <v>264</v>
      </c>
      <c r="C87" s="119" t="s">
        <v>177</v>
      </c>
      <c r="D87" s="119" t="s">
        <v>177</v>
      </c>
      <c r="E87" s="119" t="s">
        <v>177</v>
      </c>
      <c r="F87" s="119" t="s">
        <v>177</v>
      </c>
      <c r="G87" s="119" t="s">
        <v>177</v>
      </c>
      <c r="H87" s="119" t="s">
        <v>177</v>
      </c>
      <c r="I87" s="119" t="s">
        <v>177</v>
      </c>
      <c r="J87" s="119" t="s">
        <v>177</v>
      </c>
      <c r="K87" s="119" t="s">
        <v>177</v>
      </c>
    </row>
    <row r="88" spans="1:11" x14ac:dyDescent="0.25">
      <c r="A88" s="117" t="s">
        <v>251</v>
      </c>
      <c r="B88" s="118" t="s">
        <v>265</v>
      </c>
      <c r="C88" s="117" t="s">
        <v>177</v>
      </c>
      <c r="D88" s="117" t="s">
        <v>177</v>
      </c>
      <c r="E88" s="117" t="s">
        <v>177</v>
      </c>
      <c r="F88" s="117" t="s">
        <v>177</v>
      </c>
      <c r="G88" s="117" t="s">
        <v>177</v>
      </c>
      <c r="H88" s="117" t="s">
        <v>177</v>
      </c>
      <c r="I88" s="117" t="s">
        <v>177</v>
      </c>
      <c r="J88" s="117" t="s">
        <v>177</v>
      </c>
      <c r="K88" s="117" t="s">
        <v>177</v>
      </c>
    </row>
    <row r="89" spans="1:11" x14ac:dyDescent="0.25">
      <c r="A89" s="119" t="s">
        <v>251</v>
      </c>
      <c r="B89" s="120" t="s">
        <v>266</v>
      </c>
      <c r="C89" s="119" t="s">
        <v>177</v>
      </c>
      <c r="D89" s="119" t="s">
        <v>177</v>
      </c>
      <c r="E89" s="119" t="s">
        <v>177</v>
      </c>
      <c r="F89" s="119" t="s">
        <v>177</v>
      </c>
      <c r="G89" s="119" t="s">
        <v>177</v>
      </c>
      <c r="H89" s="119" t="s">
        <v>177</v>
      </c>
      <c r="I89" s="119" t="s">
        <v>177</v>
      </c>
      <c r="J89" s="119" t="s">
        <v>177</v>
      </c>
      <c r="K89" s="119" t="s">
        <v>177</v>
      </c>
    </row>
    <row r="90" spans="1:11" x14ac:dyDescent="0.25">
      <c r="A90" s="117" t="s">
        <v>267</v>
      </c>
      <c r="B90" s="118" t="s">
        <v>268</v>
      </c>
      <c r="C90" s="117" t="s">
        <v>177</v>
      </c>
      <c r="D90" s="117" t="s">
        <v>177</v>
      </c>
      <c r="E90" s="117" t="s">
        <v>177</v>
      </c>
      <c r="F90" s="117" t="s">
        <v>177</v>
      </c>
      <c r="G90" s="117" t="s">
        <v>177</v>
      </c>
      <c r="H90" s="117" t="s">
        <v>177</v>
      </c>
      <c r="I90" s="117" t="s">
        <v>177</v>
      </c>
      <c r="J90" s="117" t="s">
        <v>177</v>
      </c>
      <c r="K90" s="117" t="s">
        <v>177</v>
      </c>
    </row>
    <row r="91" spans="1:11" x14ac:dyDescent="0.25">
      <c r="A91" s="119" t="s">
        <v>267</v>
      </c>
      <c r="B91" s="120" t="s">
        <v>269</v>
      </c>
      <c r="C91" s="119" t="s">
        <v>177</v>
      </c>
      <c r="D91" s="119" t="s">
        <v>177</v>
      </c>
      <c r="E91" s="119" t="s">
        <v>177</v>
      </c>
      <c r="F91" s="119" t="s">
        <v>177</v>
      </c>
      <c r="G91" s="119" t="s">
        <v>177</v>
      </c>
      <c r="H91" s="119" t="s">
        <v>177</v>
      </c>
      <c r="I91" s="119" t="s">
        <v>177</v>
      </c>
      <c r="J91" s="119" t="s">
        <v>177</v>
      </c>
      <c r="K91" s="119" t="s">
        <v>177</v>
      </c>
    </row>
    <row r="92" spans="1:11" x14ac:dyDescent="0.25">
      <c r="A92" s="117" t="s">
        <v>270</v>
      </c>
      <c r="B92" s="118" t="s">
        <v>552</v>
      </c>
      <c r="C92" s="117" t="s">
        <v>177</v>
      </c>
      <c r="D92" s="117" t="s">
        <v>177</v>
      </c>
      <c r="E92" s="117" t="s">
        <v>177</v>
      </c>
      <c r="F92" s="117" t="s">
        <v>177</v>
      </c>
      <c r="G92" s="117" t="s">
        <v>177</v>
      </c>
      <c r="H92" s="117" t="s">
        <v>177</v>
      </c>
      <c r="I92" s="117" t="s">
        <v>177</v>
      </c>
      <c r="J92" s="117" t="s">
        <v>177</v>
      </c>
      <c r="K92" s="117" t="s">
        <v>177</v>
      </c>
    </row>
    <row r="93" spans="1:11" x14ac:dyDescent="0.25">
      <c r="A93" s="119" t="s">
        <v>270</v>
      </c>
      <c r="B93" s="120" t="s">
        <v>271</v>
      </c>
      <c r="C93" s="119" t="s">
        <v>177</v>
      </c>
      <c r="D93" s="119" t="s">
        <v>177</v>
      </c>
      <c r="E93" s="119" t="s">
        <v>177</v>
      </c>
      <c r="F93" s="119" t="s">
        <v>177</v>
      </c>
      <c r="G93" s="119" t="s">
        <v>177</v>
      </c>
      <c r="H93" s="119" t="s">
        <v>177</v>
      </c>
      <c r="I93" s="119" t="s">
        <v>177</v>
      </c>
      <c r="J93" s="119" t="s">
        <v>177</v>
      </c>
      <c r="K93" s="119" t="s">
        <v>177</v>
      </c>
    </row>
    <row r="94" spans="1:11" x14ac:dyDescent="0.25">
      <c r="A94" s="117" t="s">
        <v>270</v>
      </c>
      <c r="B94" s="118" t="s">
        <v>272</v>
      </c>
      <c r="C94" s="117" t="s">
        <v>177</v>
      </c>
      <c r="D94" s="117" t="s">
        <v>177</v>
      </c>
      <c r="E94" s="117" t="s">
        <v>176</v>
      </c>
      <c r="F94" s="117" t="s">
        <v>177</v>
      </c>
      <c r="G94" s="117" t="s">
        <v>177</v>
      </c>
      <c r="H94" s="117" t="s">
        <v>177</v>
      </c>
      <c r="I94" s="117" t="s">
        <v>177</v>
      </c>
      <c r="J94" s="117" t="s">
        <v>177</v>
      </c>
      <c r="K94" s="117" t="s">
        <v>177</v>
      </c>
    </row>
    <row r="95" spans="1:11" x14ac:dyDescent="0.25">
      <c r="A95" s="119" t="s">
        <v>273</v>
      </c>
      <c r="B95" s="120" t="s">
        <v>274</v>
      </c>
      <c r="C95" s="119" t="s">
        <v>177</v>
      </c>
      <c r="D95" s="119" t="s">
        <v>177</v>
      </c>
      <c r="E95" s="119" t="s">
        <v>177</v>
      </c>
      <c r="F95" s="119" t="s">
        <v>177</v>
      </c>
      <c r="G95" s="119" t="s">
        <v>177</v>
      </c>
      <c r="H95" s="119" t="s">
        <v>177</v>
      </c>
      <c r="I95" s="119" t="s">
        <v>177</v>
      </c>
      <c r="J95" s="119" t="s">
        <v>177</v>
      </c>
      <c r="K95" s="119" t="s">
        <v>177</v>
      </c>
    </row>
    <row r="96" spans="1:11" x14ac:dyDescent="0.25">
      <c r="A96" s="117" t="s">
        <v>273</v>
      </c>
      <c r="B96" s="118" t="s">
        <v>275</v>
      </c>
      <c r="C96" s="117" t="s">
        <v>177</v>
      </c>
      <c r="D96" s="117" t="s">
        <v>177</v>
      </c>
      <c r="E96" s="117" t="s">
        <v>177</v>
      </c>
      <c r="F96" s="117" t="s">
        <v>177</v>
      </c>
      <c r="G96" s="117" t="s">
        <v>177</v>
      </c>
      <c r="H96" s="117" t="s">
        <v>177</v>
      </c>
      <c r="I96" s="117" t="s">
        <v>177</v>
      </c>
      <c r="J96" s="117" t="s">
        <v>177</v>
      </c>
      <c r="K96" s="117" t="s">
        <v>177</v>
      </c>
    </row>
    <row r="97" spans="1:11" x14ac:dyDescent="0.25">
      <c r="A97" s="119" t="s">
        <v>273</v>
      </c>
      <c r="B97" s="120" t="s">
        <v>276</v>
      </c>
      <c r="C97" s="119" t="s">
        <v>177</v>
      </c>
      <c r="D97" s="119" t="s">
        <v>177</v>
      </c>
      <c r="E97" s="119" t="s">
        <v>177</v>
      </c>
      <c r="F97" s="119" t="s">
        <v>177</v>
      </c>
      <c r="G97" s="119" t="s">
        <v>177</v>
      </c>
      <c r="H97" s="119" t="s">
        <v>177</v>
      </c>
      <c r="I97" s="119" t="s">
        <v>177</v>
      </c>
      <c r="J97" s="119" t="s">
        <v>177</v>
      </c>
      <c r="K97" s="119" t="s">
        <v>177</v>
      </c>
    </row>
    <row r="98" spans="1:11" x14ac:dyDescent="0.25">
      <c r="A98" s="117" t="s">
        <v>273</v>
      </c>
      <c r="B98" s="118" t="s">
        <v>277</v>
      </c>
      <c r="C98" s="117" t="s">
        <v>177</v>
      </c>
      <c r="D98" s="117" t="s">
        <v>177</v>
      </c>
      <c r="E98" s="117" t="s">
        <v>177</v>
      </c>
      <c r="F98" s="117" t="s">
        <v>177</v>
      </c>
      <c r="G98" s="117" t="s">
        <v>177</v>
      </c>
      <c r="H98" s="117" t="s">
        <v>177</v>
      </c>
      <c r="I98" s="117" t="s">
        <v>177</v>
      </c>
      <c r="J98" s="117" t="s">
        <v>177</v>
      </c>
      <c r="K98" s="117" t="s">
        <v>177</v>
      </c>
    </row>
    <row r="99" spans="1:11" x14ac:dyDescent="0.25">
      <c r="A99" s="119" t="s">
        <v>273</v>
      </c>
      <c r="B99" s="120" t="s">
        <v>278</v>
      </c>
      <c r="C99" s="119" t="s">
        <v>177</v>
      </c>
      <c r="D99" s="119" t="s">
        <v>177</v>
      </c>
      <c r="E99" s="119" t="s">
        <v>176</v>
      </c>
      <c r="F99" s="119" t="s">
        <v>177</v>
      </c>
      <c r="G99" s="119" t="s">
        <v>177</v>
      </c>
      <c r="H99" s="119" t="s">
        <v>177</v>
      </c>
      <c r="I99" s="119" t="s">
        <v>177</v>
      </c>
      <c r="J99" s="119" t="s">
        <v>177</v>
      </c>
      <c r="K99" s="119" t="s">
        <v>177</v>
      </c>
    </row>
    <row r="100" spans="1:11" x14ac:dyDescent="0.25">
      <c r="A100" s="117" t="s">
        <v>273</v>
      </c>
      <c r="B100" s="118" t="s">
        <v>279</v>
      </c>
      <c r="C100" s="117" t="s">
        <v>177</v>
      </c>
      <c r="D100" s="117" t="s">
        <v>177</v>
      </c>
      <c r="E100" s="117" t="s">
        <v>177</v>
      </c>
      <c r="F100" s="117" t="s">
        <v>177</v>
      </c>
      <c r="G100" s="117" t="s">
        <v>177</v>
      </c>
      <c r="H100" s="117" t="s">
        <v>177</v>
      </c>
      <c r="I100" s="117" t="s">
        <v>177</v>
      </c>
      <c r="J100" s="117" t="s">
        <v>177</v>
      </c>
      <c r="K100" s="117" t="s">
        <v>176</v>
      </c>
    </row>
    <row r="101" spans="1:11" x14ac:dyDescent="0.25">
      <c r="A101" s="119" t="s">
        <v>273</v>
      </c>
      <c r="B101" s="120" t="s">
        <v>280</v>
      </c>
      <c r="C101" s="119" t="s">
        <v>177</v>
      </c>
      <c r="D101" s="119" t="s">
        <v>177</v>
      </c>
      <c r="E101" s="119" t="s">
        <v>177</v>
      </c>
      <c r="F101" s="119" t="s">
        <v>177</v>
      </c>
      <c r="G101" s="119" t="s">
        <v>176</v>
      </c>
      <c r="H101" s="119" t="s">
        <v>177</v>
      </c>
      <c r="I101" s="119" t="s">
        <v>177</v>
      </c>
      <c r="J101" s="119" t="s">
        <v>177</v>
      </c>
      <c r="K101" s="119" t="s">
        <v>177</v>
      </c>
    </row>
    <row r="102" spans="1:11" x14ac:dyDescent="0.25">
      <c r="A102" s="117" t="s">
        <v>273</v>
      </c>
      <c r="B102" s="118" t="s">
        <v>281</v>
      </c>
      <c r="C102" s="117" t="s">
        <v>177</v>
      </c>
      <c r="D102" s="117" t="s">
        <v>177</v>
      </c>
      <c r="E102" s="117" t="s">
        <v>177</v>
      </c>
      <c r="F102" s="117" t="s">
        <v>177</v>
      </c>
      <c r="G102" s="117" t="s">
        <v>177</v>
      </c>
      <c r="H102" s="117" t="s">
        <v>177</v>
      </c>
      <c r="I102" s="117" t="s">
        <v>177</v>
      </c>
      <c r="J102" s="117" t="s">
        <v>176</v>
      </c>
      <c r="K102" s="117" t="s">
        <v>176</v>
      </c>
    </row>
    <row r="103" spans="1:11" x14ac:dyDescent="0.25">
      <c r="A103" s="119" t="s">
        <v>273</v>
      </c>
      <c r="B103" s="120" t="s">
        <v>282</v>
      </c>
      <c r="C103" s="119" t="s">
        <v>177</v>
      </c>
      <c r="D103" s="119" t="s">
        <v>177</v>
      </c>
      <c r="E103" s="119" t="s">
        <v>177</v>
      </c>
      <c r="F103" s="119" t="s">
        <v>177</v>
      </c>
      <c r="G103" s="119" t="s">
        <v>177</v>
      </c>
      <c r="H103" s="119" t="s">
        <v>177</v>
      </c>
      <c r="I103" s="119" t="s">
        <v>177</v>
      </c>
      <c r="J103" s="119" t="s">
        <v>177</v>
      </c>
      <c r="K103" s="119" t="s">
        <v>177</v>
      </c>
    </row>
    <row r="104" spans="1:11" x14ac:dyDescent="0.25">
      <c r="A104" s="117" t="s">
        <v>273</v>
      </c>
      <c r="B104" s="118" t="s">
        <v>283</v>
      </c>
      <c r="C104" s="117" t="s">
        <v>177</v>
      </c>
      <c r="D104" s="117" t="s">
        <v>177</v>
      </c>
      <c r="E104" s="117" t="s">
        <v>177</v>
      </c>
      <c r="F104" s="117" t="s">
        <v>177</v>
      </c>
      <c r="G104" s="117" t="s">
        <v>177</v>
      </c>
      <c r="H104" s="117" t="s">
        <v>177</v>
      </c>
      <c r="I104" s="117" t="s">
        <v>177</v>
      </c>
      <c r="J104" s="117" t="s">
        <v>176</v>
      </c>
      <c r="K104" s="117" t="s">
        <v>177</v>
      </c>
    </row>
    <row r="105" spans="1:11" x14ac:dyDescent="0.25">
      <c r="A105" s="119" t="s">
        <v>273</v>
      </c>
      <c r="B105" s="120" t="s">
        <v>284</v>
      </c>
      <c r="C105" s="119" t="s">
        <v>177</v>
      </c>
      <c r="D105" s="119" t="s">
        <v>177</v>
      </c>
      <c r="E105" s="119" t="s">
        <v>177</v>
      </c>
      <c r="F105" s="119" t="s">
        <v>177</v>
      </c>
      <c r="G105" s="119" t="s">
        <v>177</v>
      </c>
      <c r="H105" s="119" t="s">
        <v>177</v>
      </c>
      <c r="I105" s="119" t="s">
        <v>177</v>
      </c>
      <c r="J105" s="119" t="s">
        <v>177</v>
      </c>
      <c r="K105" s="119" t="s">
        <v>177</v>
      </c>
    </row>
    <row r="106" spans="1:11" x14ac:dyDescent="0.25">
      <c r="A106" s="117" t="s">
        <v>273</v>
      </c>
      <c r="B106" s="118" t="s">
        <v>285</v>
      </c>
      <c r="C106" s="117" t="s">
        <v>177</v>
      </c>
      <c r="D106" s="117" t="s">
        <v>177</v>
      </c>
      <c r="E106" s="117" t="s">
        <v>177</v>
      </c>
      <c r="F106" s="117" t="s">
        <v>177</v>
      </c>
      <c r="G106" s="117" t="s">
        <v>177</v>
      </c>
      <c r="H106" s="117" t="s">
        <v>177</v>
      </c>
      <c r="I106" s="117" t="s">
        <v>177</v>
      </c>
      <c r="J106" s="117" t="s">
        <v>177</v>
      </c>
      <c r="K106" s="117" t="s">
        <v>177</v>
      </c>
    </row>
    <row r="107" spans="1:11" x14ac:dyDescent="0.25">
      <c r="A107" s="119" t="s">
        <v>273</v>
      </c>
      <c r="B107" s="120" t="s">
        <v>286</v>
      </c>
      <c r="C107" s="119" t="s">
        <v>177</v>
      </c>
      <c r="D107" s="119" t="s">
        <v>177</v>
      </c>
      <c r="E107" s="119" t="s">
        <v>177</v>
      </c>
      <c r="F107" s="119" t="s">
        <v>176</v>
      </c>
      <c r="G107" s="119" t="s">
        <v>177</v>
      </c>
      <c r="H107" s="119" t="s">
        <v>177</v>
      </c>
      <c r="I107" s="119" t="s">
        <v>177</v>
      </c>
      <c r="J107" s="119" t="s">
        <v>176</v>
      </c>
      <c r="K107" s="119" t="s">
        <v>177</v>
      </c>
    </row>
    <row r="108" spans="1:11" x14ac:dyDescent="0.25">
      <c r="A108" s="117" t="s">
        <v>273</v>
      </c>
      <c r="B108" s="118" t="s">
        <v>287</v>
      </c>
      <c r="C108" s="117" t="s">
        <v>177</v>
      </c>
      <c r="D108" s="117" t="s">
        <v>177</v>
      </c>
      <c r="E108" s="117" t="s">
        <v>177</v>
      </c>
      <c r="F108" s="117" t="s">
        <v>177</v>
      </c>
      <c r="G108" s="117" t="s">
        <v>177</v>
      </c>
      <c r="H108" s="117" t="s">
        <v>177</v>
      </c>
      <c r="I108" s="117" t="s">
        <v>177</v>
      </c>
      <c r="J108" s="117" t="s">
        <v>177</v>
      </c>
      <c r="K108" s="117" t="s">
        <v>177</v>
      </c>
    </row>
    <row r="109" spans="1:11" x14ac:dyDescent="0.25">
      <c r="A109" s="119" t="s">
        <v>288</v>
      </c>
      <c r="B109" s="120" t="s">
        <v>289</v>
      </c>
      <c r="C109" s="119" t="s">
        <v>176</v>
      </c>
      <c r="D109" s="119" t="s">
        <v>177</v>
      </c>
      <c r="E109" s="119" t="s">
        <v>177</v>
      </c>
      <c r="F109" s="119" t="s">
        <v>177</v>
      </c>
      <c r="G109" s="119" t="s">
        <v>177</v>
      </c>
      <c r="H109" s="119" t="s">
        <v>177</v>
      </c>
      <c r="I109" s="119" t="s">
        <v>177</v>
      </c>
      <c r="J109" s="119" t="s">
        <v>177</v>
      </c>
      <c r="K109" s="119" t="s">
        <v>177</v>
      </c>
    </row>
    <row r="110" spans="1:11" x14ac:dyDescent="0.25">
      <c r="A110" s="117" t="s">
        <v>288</v>
      </c>
      <c r="B110" s="118" t="s">
        <v>290</v>
      </c>
      <c r="C110" s="117" t="s">
        <v>177</v>
      </c>
      <c r="D110" s="117" t="s">
        <v>177</v>
      </c>
      <c r="E110" s="117" t="s">
        <v>177</v>
      </c>
      <c r="F110" s="117" t="s">
        <v>177</v>
      </c>
      <c r="G110" s="117" t="s">
        <v>177</v>
      </c>
      <c r="H110" s="117" t="s">
        <v>177</v>
      </c>
      <c r="I110" s="117" t="s">
        <v>177</v>
      </c>
      <c r="J110" s="117" t="s">
        <v>177</v>
      </c>
      <c r="K110" s="117" t="s">
        <v>177</v>
      </c>
    </row>
    <row r="111" spans="1:11" x14ac:dyDescent="0.25">
      <c r="A111" s="119" t="s">
        <v>288</v>
      </c>
      <c r="B111" s="120" t="s">
        <v>291</v>
      </c>
      <c r="C111" s="119" t="s">
        <v>177</v>
      </c>
      <c r="D111" s="119" t="s">
        <v>177</v>
      </c>
      <c r="E111" s="119" t="s">
        <v>177</v>
      </c>
      <c r="F111" s="119" t="s">
        <v>177</v>
      </c>
      <c r="G111" s="119" t="s">
        <v>177</v>
      </c>
      <c r="H111" s="119" t="s">
        <v>177</v>
      </c>
      <c r="I111" s="119" t="s">
        <v>177</v>
      </c>
      <c r="J111" s="119" t="s">
        <v>176</v>
      </c>
      <c r="K111" s="119" t="s">
        <v>177</v>
      </c>
    </row>
    <row r="112" spans="1:11" x14ac:dyDescent="0.25">
      <c r="A112" s="117" t="s">
        <v>288</v>
      </c>
      <c r="B112" s="118" t="s">
        <v>292</v>
      </c>
      <c r="C112" s="117" t="s">
        <v>177</v>
      </c>
      <c r="D112" s="117" t="s">
        <v>177</v>
      </c>
      <c r="E112" s="117" t="s">
        <v>177</v>
      </c>
      <c r="F112" s="117" t="s">
        <v>177</v>
      </c>
      <c r="G112" s="117" t="s">
        <v>177</v>
      </c>
      <c r="H112" s="117" t="s">
        <v>177</v>
      </c>
      <c r="I112" s="117" t="s">
        <v>176</v>
      </c>
      <c r="J112" s="117" t="s">
        <v>176</v>
      </c>
      <c r="K112" s="117" t="s">
        <v>177</v>
      </c>
    </row>
    <row r="113" spans="1:11" x14ac:dyDescent="0.25">
      <c r="A113" s="119" t="s">
        <v>288</v>
      </c>
      <c r="B113" s="120" t="s">
        <v>293</v>
      </c>
      <c r="C113" s="119" t="s">
        <v>177</v>
      </c>
      <c r="D113" s="119" t="s">
        <v>177</v>
      </c>
      <c r="E113" s="119" t="s">
        <v>176</v>
      </c>
      <c r="F113" s="119" t="s">
        <v>177</v>
      </c>
      <c r="G113" s="119" t="s">
        <v>177</v>
      </c>
      <c r="H113" s="119" t="s">
        <v>177</v>
      </c>
      <c r="I113" s="119" t="s">
        <v>177</v>
      </c>
      <c r="J113" s="119" t="s">
        <v>176</v>
      </c>
      <c r="K113" s="119" t="s">
        <v>177</v>
      </c>
    </row>
    <row r="114" spans="1:11" x14ac:dyDescent="0.25">
      <c r="A114" s="117" t="s">
        <v>288</v>
      </c>
      <c r="B114" s="118" t="s">
        <v>294</v>
      </c>
      <c r="C114" s="117" t="s">
        <v>177</v>
      </c>
      <c r="D114" s="117" t="s">
        <v>177</v>
      </c>
      <c r="E114" s="117" t="s">
        <v>176</v>
      </c>
      <c r="F114" s="117" t="s">
        <v>177</v>
      </c>
      <c r="G114" s="117" t="s">
        <v>177</v>
      </c>
      <c r="H114" s="117" t="s">
        <v>177</v>
      </c>
      <c r="I114" s="117" t="s">
        <v>176</v>
      </c>
      <c r="J114" s="117" t="s">
        <v>176</v>
      </c>
      <c r="K114" s="117" t="s">
        <v>177</v>
      </c>
    </row>
    <row r="115" spans="1:11" x14ac:dyDescent="0.25">
      <c r="A115" s="119" t="s">
        <v>288</v>
      </c>
      <c r="B115" s="120" t="s">
        <v>295</v>
      </c>
      <c r="C115" s="119" t="s">
        <v>177</v>
      </c>
      <c r="D115" s="119" t="s">
        <v>177</v>
      </c>
      <c r="E115" s="119" t="s">
        <v>177</v>
      </c>
      <c r="F115" s="119" t="s">
        <v>177</v>
      </c>
      <c r="G115" s="119" t="s">
        <v>177</v>
      </c>
      <c r="H115" s="119" t="s">
        <v>177</v>
      </c>
      <c r="I115" s="119" t="s">
        <v>177</v>
      </c>
      <c r="J115" s="119" t="s">
        <v>176</v>
      </c>
      <c r="K115" s="119" t="s">
        <v>177</v>
      </c>
    </row>
    <row r="116" spans="1:11" x14ac:dyDescent="0.25">
      <c r="A116" s="117" t="s">
        <v>296</v>
      </c>
      <c r="B116" s="118" t="s">
        <v>297</v>
      </c>
      <c r="C116" s="117" t="s">
        <v>177</v>
      </c>
      <c r="D116" s="117" t="s">
        <v>177</v>
      </c>
      <c r="E116" s="117" t="s">
        <v>176</v>
      </c>
      <c r="F116" s="117" t="s">
        <v>176</v>
      </c>
      <c r="G116" s="117" t="s">
        <v>176</v>
      </c>
      <c r="H116" s="117" t="s">
        <v>177</v>
      </c>
      <c r="I116" s="117" t="s">
        <v>176</v>
      </c>
      <c r="J116" s="117" t="s">
        <v>176</v>
      </c>
      <c r="K116" s="117" t="s">
        <v>177</v>
      </c>
    </row>
    <row r="117" spans="1:11" x14ac:dyDescent="0.25">
      <c r="A117" s="119" t="s">
        <v>296</v>
      </c>
      <c r="B117" s="120" t="s">
        <v>298</v>
      </c>
      <c r="C117" s="119" t="s">
        <v>177</v>
      </c>
      <c r="D117" s="119" t="s">
        <v>177</v>
      </c>
      <c r="E117" s="119" t="s">
        <v>177</v>
      </c>
      <c r="F117" s="119" t="s">
        <v>177</v>
      </c>
      <c r="G117" s="119" t="s">
        <v>177</v>
      </c>
      <c r="H117" s="119" t="s">
        <v>177</v>
      </c>
      <c r="I117" s="119" t="s">
        <v>177</v>
      </c>
      <c r="J117" s="119" t="s">
        <v>177</v>
      </c>
      <c r="K117" s="119" t="s">
        <v>177</v>
      </c>
    </row>
    <row r="118" spans="1:11" x14ac:dyDescent="0.25">
      <c r="A118" s="117" t="s">
        <v>296</v>
      </c>
      <c r="B118" s="118" t="s">
        <v>299</v>
      </c>
      <c r="C118" s="117" t="s">
        <v>177</v>
      </c>
      <c r="D118" s="117" t="s">
        <v>177</v>
      </c>
      <c r="E118" s="117" t="s">
        <v>177</v>
      </c>
      <c r="F118" s="117" t="s">
        <v>177</v>
      </c>
      <c r="G118" s="117" t="s">
        <v>177</v>
      </c>
      <c r="H118" s="117" t="s">
        <v>177</v>
      </c>
      <c r="I118" s="117" t="s">
        <v>177</v>
      </c>
      <c r="J118" s="117" t="s">
        <v>177</v>
      </c>
      <c r="K118" s="117" t="s">
        <v>176</v>
      </c>
    </row>
    <row r="119" spans="1:11" x14ac:dyDescent="0.25">
      <c r="A119" s="119" t="s">
        <v>296</v>
      </c>
      <c r="B119" s="120" t="s">
        <v>300</v>
      </c>
      <c r="C119" s="119" t="s">
        <v>177</v>
      </c>
      <c r="D119" s="119" t="s">
        <v>177</v>
      </c>
      <c r="E119" s="119" t="s">
        <v>177</v>
      </c>
      <c r="F119" s="119" t="s">
        <v>177</v>
      </c>
      <c r="G119" s="119" t="s">
        <v>177</v>
      </c>
      <c r="H119" s="119" t="s">
        <v>177</v>
      </c>
      <c r="I119" s="119" t="s">
        <v>177</v>
      </c>
      <c r="J119" s="119" t="s">
        <v>177</v>
      </c>
      <c r="K119" s="119" t="s">
        <v>177</v>
      </c>
    </row>
    <row r="120" spans="1:11" x14ac:dyDescent="0.25">
      <c r="A120" s="117" t="s">
        <v>296</v>
      </c>
      <c r="B120" s="118" t="s">
        <v>301</v>
      </c>
      <c r="C120" s="117" t="s">
        <v>177</v>
      </c>
      <c r="D120" s="117" t="s">
        <v>177</v>
      </c>
      <c r="E120" s="117" t="s">
        <v>177</v>
      </c>
      <c r="F120" s="117" t="s">
        <v>177</v>
      </c>
      <c r="G120" s="117" t="s">
        <v>177</v>
      </c>
      <c r="H120" s="117" t="s">
        <v>177</v>
      </c>
      <c r="I120" s="117" t="s">
        <v>177</v>
      </c>
      <c r="J120" s="117" t="s">
        <v>177</v>
      </c>
      <c r="K120" s="117" t="s">
        <v>177</v>
      </c>
    </row>
    <row r="121" spans="1:11" x14ac:dyDescent="0.25">
      <c r="A121" s="119" t="s">
        <v>296</v>
      </c>
      <c r="B121" s="120" t="s">
        <v>302</v>
      </c>
      <c r="C121" s="119" t="s">
        <v>177</v>
      </c>
      <c r="D121" s="119" t="s">
        <v>177</v>
      </c>
      <c r="E121" s="119" t="s">
        <v>177</v>
      </c>
      <c r="F121" s="119" t="s">
        <v>177</v>
      </c>
      <c r="G121" s="119" t="s">
        <v>177</v>
      </c>
      <c r="H121" s="119" t="s">
        <v>177</v>
      </c>
      <c r="I121" s="119" t="s">
        <v>177</v>
      </c>
      <c r="J121" s="119" t="s">
        <v>177</v>
      </c>
      <c r="K121" s="119" t="s">
        <v>177</v>
      </c>
    </row>
    <row r="122" spans="1:11" x14ac:dyDescent="0.25">
      <c r="A122" s="117" t="s">
        <v>303</v>
      </c>
      <c r="B122" s="118" t="s">
        <v>304</v>
      </c>
      <c r="C122" s="117" t="s">
        <v>177</v>
      </c>
      <c r="D122" s="117" t="s">
        <v>177</v>
      </c>
      <c r="E122" s="117" t="s">
        <v>177</v>
      </c>
      <c r="F122" s="117" t="s">
        <v>177</v>
      </c>
      <c r="G122" s="117" t="s">
        <v>177</v>
      </c>
      <c r="H122" s="117" t="s">
        <v>177</v>
      </c>
      <c r="I122" s="117" t="s">
        <v>177</v>
      </c>
      <c r="J122" s="117" t="s">
        <v>176</v>
      </c>
      <c r="K122" s="117" t="s">
        <v>177</v>
      </c>
    </row>
    <row r="123" spans="1:11" x14ac:dyDescent="0.25">
      <c r="A123" s="119" t="s">
        <v>303</v>
      </c>
      <c r="B123" s="120" t="s">
        <v>305</v>
      </c>
      <c r="C123" s="119" t="s">
        <v>177</v>
      </c>
      <c r="D123" s="119" t="s">
        <v>177</v>
      </c>
      <c r="E123" s="119" t="s">
        <v>177</v>
      </c>
      <c r="F123" s="119" t="s">
        <v>176</v>
      </c>
      <c r="G123" s="119" t="s">
        <v>177</v>
      </c>
      <c r="H123" s="119" t="s">
        <v>176</v>
      </c>
      <c r="I123" s="119" t="s">
        <v>177</v>
      </c>
      <c r="J123" s="119" t="s">
        <v>176</v>
      </c>
      <c r="K123" s="119" t="s">
        <v>177</v>
      </c>
    </row>
    <row r="124" spans="1:11" x14ac:dyDescent="0.25">
      <c r="A124" s="117" t="s">
        <v>303</v>
      </c>
      <c r="B124" s="118" t="s">
        <v>306</v>
      </c>
      <c r="C124" s="117" t="s">
        <v>177</v>
      </c>
      <c r="D124" s="117" t="s">
        <v>177</v>
      </c>
      <c r="E124" s="117" t="s">
        <v>177</v>
      </c>
      <c r="F124" s="117" t="s">
        <v>177</v>
      </c>
      <c r="G124" s="117" t="s">
        <v>177</v>
      </c>
      <c r="H124" s="117" t="s">
        <v>177</v>
      </c>
      <c r="I124" s="117" t="s">
        <v>177</v>
      </c>
      <c r="J124" s="117" t="s">
        <v>177</v>
      </c>
      <c r="K124" s="117" t="s">
        <v>177</v>
      </c>
    </row>
    <row r="125" spans="1:11" x14ac:dyDescent="0.25">
      <c r="A125" s="119" t="s">
        <v>303</v>
      </c>
      <c r="B125" s="120" t="s">
        <v>307</v>
      </c>
      <c r="C125" s="119" t="s">
        <v>177</v>
      </c>
      <c r="D125" s="119" t="s">
        <v>177</v>
      </c>
      <c r="E125" s="119" t="s">
        <v>177</v>
      </c>
      <c r="F125" s="119" t="s">
        <v>177</v>
      </c>
      <c r="G125" s="119" t="s">
        <v>177</v>
      </c>
      <c r="H125" s="119" t="s">
        <v>177</v>
      </c>
      <c r="I125" s="119" t="s">
        <v>177</v>
      </c>
      <c r="J125" s="119" t="s">
        <v>177</v>
      </c>
      <c r="K125" s="119" t="s">
        <v>177</v>
      </c>
    </row>
    <row r="126" spans="1:11" x14ac:dyDescent="0.25">
      <c r="A126" s="117" t="s">
        <v>308</v>
      </c>
      <c r="B126" s="118" t="s">
        <v>309</v>
      </c>
      <c r="C126" s="117" t="s">
        <v>176</v>
      </c>
      <c r="D126" s="117" t="s">
        <v>177</v>
      </c>
      <c r="E126" s="117" t="s">
        <v>177</v>
      </c>
      <c r="F126" s="117" t="s">
        <v>177</v>
      </c>
      <c r="G126" s="117" t="s">
        <v>177</v>
      </c>
      <c r="H126" s="117" t="s">
        <v>177</v>
      </c>
      <c r="I126" s="117" t="s">
        <v>176</v>
      </c>
      <c r="J126" s="117" t="s">
        <v>176</v>
      </c>
      <c r="K126" s="117" t="s">
        <v>176</v>
      </c>
    </row>
    <row r="127" spans="1:11" x14ac:dyDescent="0.25">
      <c r="A127" s="119" t="s">
        <v>308</v>
      </c>
      <c r="B127" s="120" t="s">
        <v>310</v>
      </c>
      <c r="C127" s="119" t="s">
        <v>177</v>
      </c>
      <c r="D127" s="119" t="s">
        <v>177</v>
      </c>
      <c r="E127" s="119" t="s">
        <v>177</v>
      </c>
      <c r="F127" s="119" t="s">
        <v>177</v>
      </c>
      <c r="G127" s="119" t="s">
        <v>177</v>
      </c>
      <c r="H127" s="119" t="s">
        <v>177</v>
      </c>
      <c r="I127" s="119" t="s">
        <v>177</v>
      </c>
      <c r="J127" s="119" t="s">
        <v>176</v>
      </c>
      <c r="K127" s="119" t="s">
        <v>177</v>
      </c>
    </row>
    <row r="128" spans="1:11" x14ac:dyDescent="0.25">
      <c r="A128" s="117" t="s">
        <v>308</v>
      </c>
      <c r="B128" s="118" t="s">
        <v>311</v>
      </c>
      <c r="C128" s="117" t="s">
        <v>176</v>
      </c>
      <c r="D128" s="117" t="s">
        <v>177</v>
      </c>
      <c r="E128" s="117" t="s">
        <v>177</v>
      </c>
      <c r="F128" s="117" t="s">
        <v>177</v>
      </c>
      <c r="G128" s="117" t="s">
        <v>177</v>
      </c>
      <c r="H128" s="117" t="s">
        <v>177</v>
      </c>
      <c r="I128" s="117" t="s">
        <v>176</v>
      </c>
      <c r="J128" s="117" t="s">
        <v>176</v>
      </c>
      <c r="K128" s="117" t="s">
        <v>177</v>
      </c>
    </row>
    <row r="129" spans="1:11" x14ac:dyDescent="0.25">
      <c r="A129" s="119" t="s">
        <v>308</v>
      </c>
      <c r="B129" s="120" t="s">
        <v>312</v>
      </c>
      <c r="C129" s="119" t="s">
        <v>177</v>
      </c>
      <c r="D129" s="119" t="s">
        <v>177</v>
      </c>
      <c r="E129" s="119" t="s">
        <v>177</v>
      </c>
      <c r="F129" s="119" t="s">
        <v>177</v>
      </c>
      <c r="G129" s="119" t="s">
        <v>177</v>
      </c>
      <c r="H129" s="119" t="s">
        <v>177</v>
      </c>
      <c r="I129" s="119" t="s">
        <v>177</v>
      </c>
      <c r="J129" s="119" t="s">
        <v>177</v>
      </c>
      <c r="K129" s="119" t="s">
        <v>177</v>
      </c>
    </row>
    <row r="130" spans="1:11" x14ac:dyDescent="0.25">
      <c r="A130" s="117" t="s">
        <v>308</v>
      </c>
      <c r="B130" s="118" t="s">
        <v>313</v>
      </c>
      <c r="C130" s="117" t="s">
        <v>177</v>
      </c>
      <c r="D130" s="117" t="s">
        <v>177</v>
      </c>
      <c r="E130" s="117" t="s">
        <v>177</v>
      </c>
      <c r="F130" s="117" t="s">
        <v>177</v>
      </c>
      <c r="G130" s="117" t="s">
        <v>177</v>
      </c>
      <c r="H130" s="117" t="s">
        <v>177</v>
      </c>
      <c r="I130" s="117" t="s">
        <v>177</v>
      </c>
      <c r="J130" s="117" t="s">
        <v>177</v>
      </c>
      <c r="K130" s="117" t="s">
        <v>177</v>
      </c>
    </row>
    <row r="131" spans="1:11" x14ac:dyDescent="0.25">
      <c r="A131" s="119" t="s">
        <v>314</v>
      </c>
      <c r="B131" s="120" t="s">
        <v>315</v>
      </c>
      <c r="C131" s="119" t="s">
        <v>176</v>
      </c>
      <c r="D131" s="119" t="s">
        <v>177</v>
      </c>
      <c r="E131" s="119" t="s">
        <v>177</v>
      </c>
      <c r="F131" s="119" t="s">
        <v>177</v>
      </c>
      <c r="G131" s="119" t="s">
        <v>177</v>
      </c>
      <c r="H131" s="119" t="s">
        <v>177</v>
      </c>
      <c r="I131" s="119" t="s">
        <v>176</v>
      </c>
      <c r="J131" s="119" t="s">
        <v>177</v>
      </c>
      <c r="K131" s="119" t="s">
        <v>177</v>
      </c>
    </row>
    <row r="132" spans="1:11" x14ac:dyDescent="0.25">
      <c r="A132" s="117" t="s">
        <v>314</v>
      </c>
      <c r="B132" s="118" t="s">
        <v>316</v>
      </c>
      <c r="C132" s="117" t="s">
        <v>177</v>
      </c>
      <c r="D132" s="117" t="s">
        <v>177</v>
      </c>
      <c r="E132" s="117" t="s">
        <v>177</v>
      </c>
      <c r="F132" s="117" t="s">
        <v>177</v>
      </c>
      <c r="G132" s="117" t="s">
        <v>177</v>
      </c>
      <c r="H132" s="117" t="s">
        <v>177</v>
      </c>
      <c r="I132" s="117" t="s">
        <v>177</v>
      </c>
      <c r="J132" s="117" t="s">
        <v>177</v>
      </c>
      <c r="K132" s="117" t="s">
        <v>177</v>
      </c>
    </row>
    <row r="133" spans="1:11" x14ac:dyDescent="0.25">
      <c r="A133" s="119" t="s">
        <v>314</v>
      </c>
      <c r="B133" s="120" t="s">
        <v>317</v>
      </c>
      <c r="C133" s="119" t="s">
        <v>177</v>
      </c>
      <c r="D133" s="119" t="s">
        <v>177</v>
      </c>
      <c r="E133" s="119" t="s">
        <v>177</v>
      </c>
      <c r="F133" s="119" t="s">
        <v>177</v>
      </c>
      <c r="G133" s="119" t="s">
        <v>177</v>
      </c>
      <c r="H133" s="119" t="s">
        <v>177</v>
      </c>
      <c r="I133" s="119" t="s">
        <v>177</v>
      </c>
      <c r="J133" s="119" t="s">
        <v>176</v>
      </c>
      <c r="K133" s="119" t="s">
        <v>177</v>
      </c>
    </row>
    <row r="134" spans="1:11" x14ac:dyDescent="0.25">
      <c r="A134" s="117" t="s">
        <v>318</v>
      </c>
      <c r="B134" s="118" t="s">
        <v>319</v>
      </c>
      <c r="C134" s="117" t="s">
        <v>176</v>
      </c>
      <c r="D134" s="117" t="s">
        <v>177</v>
      </c>
      <c r="E134" s="117" t="s">
        <v>177</v>
      </c>
      <c r="F134" s="117" t="s">
        <v>177</v>
      </c>
      <c r="G134" s="117" t="s">
        <v>177</v>
      </c>
      <c r="H134" s="117" t="s">
        <v>177</v>
      </c>
      <c r="I134" s="117" t="s">
        <v>177</v>
      </c>
      <c r="J134" s="117" t="s">
        <v>177</v>
      </c>
      <c r="K134" s="117" t="s">
        <v>177</v>
      </c>
    </row>
    <row r="135" spans="1:11" x14ac:dyDescent="0.25">
      <c r="A135" s="119" t="s">
        <v>318</v>
      </c>
      <c r="B135" s="120" t="s">
        <v>320</v>
      </c>
      <c r="C135" s="119" t="s">
        <v>177</v>
      </c>
      <c r="D135" s="119" t="s">
        <v>177</v>
      </c>
      <c r="E135" s="119" t="s">
        <v>177</v>
      </c>
      <c r="F135" s="119" t="s">
        <v>177</v>
      </c>
      <c r="G135" s="119" t="s">
        <v>176</v>
      </c>
      <c r="H135" s="119" t="s">
        <v>177</v>
      </c>
      <c r="I135" s="119" t="s">
        <v>177</v>
      </c>
      <c r="J135" s="119" t="s">
        <v>177</v>
      </c>
      <c r="K135" s="119" t="s">
        <v>177</v>
      </c>
    </row>
    <row r="136" spans="1:11" x14ac:dyDescent="0.25">
      <c r="A136" s="117" t="s">
        <v>321</v>
      </c>
      <c r="B136" s="118" t="s">
        <v>322</v>
      </c>
      <c r="C136" s="117" t="s">
        <v>177</v>
      </c>
      <c r="D136" s="117" t="s">
        <v>177</v>
      </c>
      <c r="E136" s="117" t="s">
        <v>177</v>
      </c>
      <c r="F136" s="117" t="s">
        <v>177</v>
      </c>
      <c r="G136" s="117" t="s">
        <v>177</v>
      </c>
      <c r="H136" s="117" t="s">
        <v>177</v>
      </c>
      <c r="I136" s="117" t="s">
        <v>177</v>
      </c>
      <c r="J136" s="117" t="s">
        <v>177</v>
      </c>
      <c r="K136" s="117" t="s">
        <v>177</v>
      </c>
    </row>
    <row r="137" spans="1:11" x14ac:dyDescent="0.25">
      <c r="A137" s="119" t="s">
        <v>321</v>
      </c>
      <c r="B137" s="120" t="s">
        <v>323</v>
      </c>
      <c r="C137" s="119" t="s">
        <v>177</v>
      </c>
      <c r="D137" s="119" t="s">
        <v>177</v>
      </c>
      <c r="E137" s="119" t="s">
        <v>177</v>
      </c>
      <c r="F137" s="119" t="s">
        <v>177</v>
      </c>
      <c r="G137" s="119" t="s">
        <v>177</v>
      </c>
      <c r="H137" s="119" t="s">
        <v>177</v>
      </c>
      <c r="I137" s="119" t="s">
        <v>177</v>
      </c>
      <c r="J137" s="119" t="s">
        <v>177</v>
      </c>
      <c r="K137" s="119" t="s">
        <v>177</v>
      </c>
    </row>
    <row r="138" spans="1:11" x14ac:dyDescent="0.25">
      <c r="A138" s="117" t="s">
        <v>321</v>
      </c>
      <c r="B138" s="118" t="s">
        <v>324</v>
      </c>
      <c r="C138" s="117" t="s">
        <v>177</v>
      </c>
      <c r="D138" s="117" t="s">
        <v>177</v>
      </c>
      <c r="E138" s="117" t="s">
        <v>177</v>
      </c>
      <c r="F138" s="117" t="s">
        <v>177</v>
      </c>
      <c r="G138" s="117" t="s">
        <v>177</v>
      </c>
      <c r="H138" s="117" t="s">
        <v>177</v>
      </c>
      <c r="I138" s="117" t="s">
        <v>177</v>
      </c>
      <c r="J138" s="117" t="s">
        <v>177</v>
      </c>
      <c r="K138" s="117" t="s">
        <v>177</v>
      </c>
    </row>
    <row r="139" spans="1:11" x14ac:dyDescent="0.25">
      <c r="A139" s="119" t="s">
        <v>321</v>
      </c>
      <c r="B139" s="120" t="s">
        <v>325</v>
      </c>
      <c r="C139" s="119" t="s">
        <v>177</v>
      </c>
      <c r="D139" s="119" t="s">
        <v>177</v>
      </c>
      <c r="E139" s="119" t="s">
        <v>177</v>
      </c>
      <c r="F139" s="119" t="s">
        <v>177</v>
      </c>
      <c r="G139" s="119" t="s">
        <v>177</v>
      </c>
      <c r="H139" s="119" t="s">
        <v>177</v>
      </c>
      <c r="I139" s="119" t="s">
        <v>177</v>
      </c>
      <c r="J139" s="119" t="s">
        <v>176</v>
      </c>
      <c r="K139" s="119" t="s">
        <v>177</v>
      </c>
    </row>
    <row r="140" spans="1:11" x14ac:dyDescent="0.25">
      <c r="A140" s="117" t="s">
        <v>321</v>
      </c>
      <c r="B140" s="118" t="s">
        <v>326</v>
      </c>
      <c r="C140" s="117" t="s">
        <v>177</v>
      </c>
      <c r="D140" s="117" t="s">
        <v>177</v>
      </c>
      <c r="E140" s="117" t="s">
        <v>177</v>
      </c>
      <c r="F140" s="117" t="s">
        <v>177</v>
      </c>
      <c r="G140" s="117" t="s">
        <v>177</v>
      </c>
      <c r="H140" s="117" t="s">
        <v>177</v>
      </c>
      <c r="I140" s="117" t="s">
        <v>177</v>
      </c>
      <c r="J140" s="117" t="s">
        <v>177</v>
      </c>
      <c r="K140" s="117" t="s">
        <v>177</v>
      </c>
    </row>
    <row r="141" spans="1:11" x14ac:dyDescent="0.25">
      <c r="A141" s="119" t="s">
        <v>321</v>
      </c>
      <c r="B141" s="120" t="s">
        <v>327</v>
      </c>
      <c r="C141" s="119" t="s">
        <v>177</v>
      </c>
      <c r="D141" s="119" t="s">
        <v>177</v>
      </c>
      <c r="E141" s="119" t="s">
        <v>177</v>
      </c>
      <c r="F141" s="119" t="s">
        <v>177</v>
      </c>
      <c r="G141" s="119" t="s">
        <v>177</v>
      </c>
      <c r="H141" s="119" t="s">
        <v>177</v>
      </c>
      <c r="I141" s="119" t="s">
        <v>177</v>
      </c>
      <c r="J141" s="119" t="s">
        <v>177</v>
      </c>
      <c r="K141" s="119" t="s">
        <v>177</v>
      </c>
    </row>
    <row r="142" spans="1:11" x14ac:dyDescent="0.25">
      <c r="A142" s="117" t="s">
        <v>321</v>
      </c>
      <c r="B142" s="118" t="s">
        <v>328</v>
      </c>
      <c r="C142" s="117" t="s">
        <v>177</v>
      </c>
      <c r="D142" s="117" t="s">
        <v>177</v>
      </c>
      <c r="E142" s="117" t="s">
        <v>177</v>
      </c>
      <c r="F142" s="117" t="s">
        <v>176</v>
      </c>
      <c r="G142" s="117" t="s">
        <v>177</v>
      </c>
      <c r="H142" s="117" t="s">
        <v>177</v>
      </c>
      <c r="I142" s="117" t="s">
        <v>177</v>
      </c>
      <c r="J142" s="117" t="s">
        <v>176</v>
      </c>
      <c r="K142" s="117" t="s">
        <v>177</v>
      </c>
    </row>
    <row r="143" spans="1:11" x14ac:dyDescent="0.25">
      <c r="A143" s="119" t="s">
        <v>329</v>
      </c>
      <c r="B143" s="120" t="s">
        <v>330</v>
      </c>
      <c r="C143" s="119" t="s">
        <v>177</v>
      </c>
      <c r="D143" s="119" t="s">
        <v>177</v>
      </c>
      <c r="E143" s="119" t="s">
        <v>177</v>
      </c>
      <c r="F143" s="119" t="s">
        <v>177</v>
      </c>
      <c r="G143" s="119" t="s">
        <v>177</v>
      </c>
      <c r="H143" s="119" t="s">
        <v>177</v>
      </c>
      <c r="I143" s="119" t="s">
        <v>177</v>
      </c>
      <c r="J143" s="119" t="s">
        <v>177</v>
      </c>
      <c r="K143" s="119" t="s">
        <v>177</v>
      </c>
    </row>
    <row r="144" spans="1:11" x14ac:dyDescent="0.25">
      <c r="A144" s="117" t="s">
        <v>329</v>
      </c>
      <c r="B144" s="118" t="s">
        <v>331</v>
      </c>
      <c r="C144" s="117" t="s">
        <v>177</v>
      </c>
      <c r="D144" s="117" t="s">
        <v>177</v>
      </c>
      <c r="E144" s="117" t="s">
        <v>177</v>
      </c>
      <c r="F144" s="117" t="s">
        <v>177</v>
      </c>
      <c r="G144" s="117" t="s">
        <v>177</v>
      </c>
      <c r="H144" s="117" t="s">
        <v>177</v>
      </c>
      <c r="I144" s="117" t="s">
        <v>176</v>
      </c>
      <c r="J144" s="117" t="s">
        <v>176</v>
      </c>
      <c r="K144" s="117" t="s">
        <v>177</v>
      </c>
    </row>
    <row r="145" spans="1:11" x14ac:dyDescent="0.25">
      <c r="A145" s="119" t="s">
        <v>329</v>
      </c>
      <c r="B145" s="120" t="s">
        <v>332</v>
      </c>
      <c r="C145" s="119" t="s">
        <v>176</v>
      </c>
      <c r="D145" s="119" t="s">
        <v>177</v>
      </c>
      <c r="E145" s="119" t="s">
        <v>177</v>
      </c>
      <c r="F145" s="119" t="s">
        <v>177</v>
      </c>
      <c r="G145" s="119" t="s">
        <v>177</v>
      </c>
      <c r="H145" s="119" t="s">
        <v>177</v>
      </c>
      <c r="I145" s="119" t="s">
        <v>176</v>
      </c>
      <c r="J145" s="119" t="s">
        <v>176</v>
      </c>
      <c r="K145" s="119" t="s">
        <v>177</v>
      </c>
    </row>
    <row r="146" spans="1:11" x14ac:dyDescent="0.25">
      <c r="A146" s="117" t="s">
        <v>329</v>
      </c>
      <c r="B146" s="118" t="s">
        <v>333</v>
      </c>
      <c r="C146" s="117" t="s">
        <v>177</v>
      </c>
      <c r="D146" s="117" t="s">
        <v>177</v>
      </c>
      <c r="E146" s="117" t="s">
        <v>177</v>
      </c>
      <c r="F146" s="117" t="s">
        <v>177</v>
      </c>
      <c r="G146" s="117" t="s">
        <v>177</v>
      </c>
      <c r="H146" s="117" t="s">
        <v>177</v>
      </c>
      <c r="I146" s="117" t="s">
        <v>176</v>
      </c>
      <c r="J146" s="117" t="s">
        <v>176</v>
      </c>
      <c r="K146" s="117" t="s">
        <v>177</v>
      </c>
    </row>
    <row r="147" spans="1:11" x14ac:dyDescent="0.25">
      <c r="A147" s="119" t="s">
        <v>329</v>
      </c>
      <c r="B147" s="120" t="s">
        <v>334</v>
      </c>
      <c r="C147" s="119" t="s">
        <v>177</v>
      </c>
      <c r="D147" s="119" t="s">
        <v>177</v>
      </c>
      <c r="E147" s="119" t="s">
        <v>177</v>
      </c>
      <c r="F147" s="119" t="s">
        <v>177</v>
      </c>
      <c r="G147" s="119" t="s">
        <v>177</v>
      </c>
      <c r="H147" s="119" t="s">
        <v>177</v>
      </c>
      <c r="I147" s="119" t="s">
        <v>177</v>
      </c>
      <c r="J147" s="119" t="s">
        <v>176</v>
      </c>
      <c r="K147" s="119" t="s">
        <v>177</v>
      </c>
    </row>
    <row r="148" spans="1:11" x14ac:dyDescent="0.25">
      <c r="A148" s="117" t="s">
        <v>329</v>
      </c>
      <c r="B148" s="118" t="s">
        <v>335</v>
      </c>
      <c r="C148" s="117" t="s">
        <v>177</v>
      </c>
      <c r="D148" s="117" t="s">
        <v>177</v>
      </c>
      <c r="E148" s="117" t="s">
        <v>177</v>
      </c>
      <c r="F148" s="117" t="s">
        <v>177</v>
      </c>
      <c r="G148" s="117" t="s">
        <v>177</v>
      </c>
      <c r="H148" s="117" t="s">
        <v>177</v>
      </c>
      <c r="I148" s="117" t="s">
        <v>177</v>
      </c>
      <c r="J148" s="117" t="s">
        <v>176</v>
      </c>
      <c r="K148" s="117" t="s">
        <v>177</v>
      </c>
    </row>
    <row r="149" spans="1:11" x14ac:dyDescent="0.25">
      <c r="A149" s="119" t="s">
        <v>329</v>
      </c>
      <c r="B149" s="120" t="s">
        <v>336</v>
      </c>
      <c r="C149" s="119" t="s">
        <v>177</v>
      </c>
      <c r="D149" s="119" t="s">
        <v>177</v>
      </c>
      <c r="E149" s="119" t="s">
        <v>177</v>
      </c>
      <c r="F149" s="119" t="s">
        <v>177</v>
      </c>
      <c r="G149" s="119" t="s">
        <v>177</v>
      </c>
      <c r="H149" s="119" t="s">
        <v>177</v>
      </c>
      <c r="I149" s="119" t="s">
        <v>176</v>
      </c>
      <c r="J149" s="119" t="s">
        <v>176</v>
      </c>
      <c r="K149" s="119" t="s">
        <v>177</v>
      </c>
    </row>
    <row r="150" spans="1:11" x14ac:dyDescent="0.25">
      <c r="A150" s="117" t="s">
        <v>329</v>
      </c>
      <c r="B150" s="118" t="s">
        <v>337</v>
      </c>
      <c r="C150" s="117" t="s">
        <v>177</v>
      </c>
      <c r="D150" s="117" t="s">
        <v>177</v>
      </c>
      <c r="E150" s="117" t="s">
        <v>177</v>
      </c>
      <c r="F150" s="117" t="s">
        <v>177</v>
      </c>
      <c r="G150" s="117" t="s">
        <v>177</v>
      </c>
      <c r="H150" s="117" t="s">
        <v>177</v>
      </c>
      <c r="I150" s="117" t="s">
        <v>177</v>
      </c>
      <c r="J150" s="117" t="s">
        <v>177</v>
      </c>
      <c r="K150" s="117" t="s">
        <v>177</v>
      </c>
    </row>
    <row r="151" spans="1:11" x14ac:dyDescent="0.25">
      <c r="A151" s="119" t="s">
        <v>338</v>
      </c>
      <c r="B151" s="120" t="s">
        <v>339</v>
      </c>
      <c r="C151" s="119" t="s">
        <v>177</v>
      </c>
      <c r="D151" s="119" t="s">
        <v>177</v>
      </c>
      <c r="E151" s="119" t="s">
        <v>177</v>
      </c>
      <c r="F151" s="119" t="s">
        <v>177</v>
      </c>
      <c r="G151" s="119" t="s">
        <v>177</v>
      </c>
      <c r="H151" s="119" t="s">
        <v>177</v>
      </c>
      <c r="I151" s="119" t="s">
        <v>177</v>
      </c>
      <c r="J151" s="119" t="s">
        <v>177</v>
      </c>
      <c r="K151" s="119" t="s">
        <v>177</v>
      </c>
    </row>
    <row r="152" spans="1:11" x14ac:dyDescent="0.25">
      <c r="A152" s="117" t="s">
        <v>338</v>
      </c>
      <c r="B152" s="118" t="s">
        <v>340</v>
      </c>
      <c r="C152" s="117" t="s">
        <v>177</v>
      </c>
      <c r="D152" s="117" t="s">
        <v>177</v>
      </c>
      <c r="E152" s="117" t="s">
        <v>177</v>
      </c>
      <c r="F152" s="117" t="s">
        <v>177</v>
      </c>
      <c r="G152" s="117" t="s">
        <v>177</v>
      </c>
      <c r="H152" s="117" t="s">
        <v>177</v>
      </c>
      <c r="I152" s="117" t="s">
        <v>177</v>
      </c>
      <c r="J152" s="117" t="s">
        <v>177</v>
      </c>
      <c r="K152" s="117" t="s">
        <v>177</v>
      </c>
    </row>
    <row r="153" spans="1:11" x14ac:dyDescent="0.25">
      <c r="A153" s="119" t="s">
        <v>338</v>
      </c>
      <c r="B153" s="120" t="s">
        <v>341</v>
      </c>
      <c r="C153" s="119" t="s">
        <v>177</v>
      </c>
      <c r="D153" s="119" t="s">
        <v>177</v>
      </c>
      <c r="E153" s="119" t="s">
        <v>177</v>
      </c>
      <c r="F153" s="119" t="s">
        <v>177</v>
      </c>
      <c r="G153" s="119" t="s">
        <v>177</v>
      </c>
      <c r="H153" s="119" t="s">
        <v>177</v>
      </c>
      <c r="I153" s="119" t="s">
        <v>177</v>
      </c>
      <c r="J153" s="119" t="s">
        <v>177</v>
      </c>
      <c r="K153" s="119" t="s">
        <v>177</v>
      </c>
    </row>
    <row r="154" spans="1:11" x14ac:dyDescent="0.25">
      <c r="A154" s="117" t="s">
        <v>338</v>
      </c>
      <c r="B154" s="118" t="s">
        <v>342</v>
      </c>
      <c r="C154" s="117" t="s">
        <v>177</v>
      </c>
      <c r="D154" s="117" t="s">
        <v>177</v>
      </c>
      <c r="E154" s="117" t="s">
        <v>177</v>
      </c>
      <c r="F154" s="117" t="s">
        <v>177</v>
      </c>
      <c r="G154" s="117" t="s">
        <v>177</v>
      </c>
      <c r="H154" s="117" t="s">
        <v>176</v>
      </c>
      <c r="I154" s="117" t="s">
        <v>177</v>
      </c>
      <c r="J154" s="117" t="s">
        <v>176</v>
      </c>
      <c r="K154" s="117" t="s">
        <v>177</v>
      </c>
    </row>
    <row r="155" spans="1:11" x14ac:dyDescent="0.25">
      <c r="A155" s="119" t="s">
        <v>338</v>
      </c>
      <c r="B155" s="120" t="s">
        <v>343</v>
      </c>
      <c r="C155" s="119" t="s">
        <v>177</v>
      </c>
      <c r="D155" s="119" t="s">
        <v>177</v>
      </c>
      <c r="E155" s="119" t="s">
        <v>177</v>
      </c>
      <c r="F155" s="119" t="s">
        <v>177</v>
      </c>
      <c r="G155" s="119" t="s">
        <v>176</v>
      </c>
      <c r="H155" s="119" t="s">
        <v>177</v>
      </c>
      <c r="I155" s="119" t="s">
        <v>177</v>
      </c>
      <c r="J155" s="119" t="s">
        <v>177</v>
      </c>
      <c r="K155" s="119" t="s">
        <v>177</v>
      </c>
    </row>
    <row r="156" spans="1:11" x14ac:dyDescent="0.25">
      <c r="A156" s="117" t="s">
        <v>338</v>
      </c>
      <c r="B156" s="118" t="s">
        <v>344</v>
      </c>
      <c r="C156" s="117" t="s">
        <v>177</v>
      </c>
      <c r="D156" s="117" t="s">
        <v>177</v>
      </c>
      <c r="E156" s="117" t="s">
        <v>177</v>
      </c>
      <c r="F156" s="117" t="s">
        <v>177</v>
      </c>
      <c r="G156" s="117" t="s">
        <v>177</v>
      </c>
      <c r="H156" s="117" t="s">
        <v>177</v>
      </c>
      <c r="I156" s="117" t="s">
        <v>177</v>
      </c>
      <c r="J156" s="117" t="s">
        <v>176</v>
      </c>
      <c r="K156" s="117" t="s">
        <v>177</v>
      </c>
    </row>
    <row r="157" spans="1:11" x14ac:dyDescent="0.25">
      <c r="A157" s="119" t="s">
        <v>338</v>
      </c>
      <c r="B157" s="120" t="s">
        <v>345</v>
      </c>
      <c r="C157" s="119" t="s">
        <v>177</v>
      </c>
      <c r="D157" s="119" t="s">
        <v>177</v>
      </c>
      <c r="E157" s="119" t="s">
        <v>177</v>
      </c>
      <c r="F157" s="119" t="s">
        <v>177</v>
      </c>
      <c r="G157" s="119" t="s">
        <v>177</v>
      </c>
      <c r="H157" s="119" t="s">
        <v>177</v>
      </c>
      <c r="I157" s="119" t="s">
        <v>176</v>
      </c>
      <c r="J157" s="119" t="s">
        <v>176</v>
      </c>
      <c r="K157" s="119" t="s">
        <v>177</v>
      </c>
    </row>
    <row r="158" spans="1:11" x14ac:dyDescent="0.25">
      <c r="A158" s="117" t="s">
        <v>338</v>
      </c>
      <c r="B158" s="118" t="s">
        <v>346</v>
      </c>
      <c r="C158" s="117" t="s">
        <v>177</v>
      </c>
      <c r="D158" s="117" t="s">
        <v>177</v>
      </c>
      <c r="E158" s="117" t="s">
        <v>177</v>
      </c>
      <c r="F158" s="117" t="s">
        <v>177</v>
      </c>
      <c r="G158" s="117" t="s">
        <v>177</v>
      </c>
      <c r="H158" s="117" t="s">
        <v>177</v>
      </c>
      <c r="I158" s="117" t="s">
        <v>177</v>
      </c>
      <c r="J158" s="117" t="s">
        <v>177</v>
      </c>
      <c r="K158" s="117" t="s">
        <v>177</v>
      </c>
    </row>
    <row r="159" spans="1:11" x14ac:dyDescent="0.25">
      <c r="A159" s="119" t="s">
        <v>338</v>
      </c>
      <c r="B159" s="120" t="s">
        <v>347</v>
      </c>
      <c r="C159" s="119" t="s">
        <v>177</v>
      </c>
      <c r="D159" s="119" t="s">
        <v>177</v>
      </c>
      <c r="E159" s="119" t="s">
        <v>177</v>
      </c>
      <c r="F159" s="119" t="s">
        <v>177</v>
      </c>
      <c r="G159" s="119" t="s">
        <v>177</v>
      </c>
      <c r="H159" s="119" t="s">
        <v>177</v>
      </c>
      <c r="I159" s="119" t="s">
        <v>177</v>
      </c>
      <c r="J159" s="119" t="s">
        <v>177</v>
      </c>
      <c r="K159" s="119" t="s">
        <v>177</v>
      </c>
    </row>
    <row r="160" spans="1:11" x14ac:dyDescent="0.25">
      <c r="A160" s="117" t="s">
        <v>338</v>
      </c>
      <c r="B160" s="118" t="s">
        <v>348</v>
      </c>
      <c r="C160" s="117" t="s">
        <v>177</v>
      </c>
      <c r="D160" s="117" t="s">
        <v>177</v>
      </c>
      <c r="E160" s="117" t="s">
        <v>177</v>
      </c>
      <c r="F160" s="117" t="s">
        <v>177</v>
      </c>
      <c r="G160" s="117" t="s">
        <v>177</v>
      </c>
      <c r="H160" s="117" t="s">
        <v>177</v>
      </c>
      <c r="I160" s="117" t="s">
        <v>177</v>
      </c>
      <c r="J160" s="117" t="s">
        <v>176</v>
      </c>
      <c r="K160" s="117" t="s">
        <v>177</v>
      </c>
    </row>
    <row r="161" spans="1:11" x14ac:dyDescent="0.25">
      <c r="A161" s="119" t="s">
        <v>338</v>
      </c>
      <c r="B161" s="120" t="s">
        <v>349</v>
      </c>
      <c r="C161" s="119" t="s">
        <v>177</v>
      </c>
      <c r="D161" s="119" t="s">
        <v>177</v>
      </c>
      <c r="E161" s="119" t="s">
        <v>177</v>
      </c>
      <c r="F161" s="119" t="s">
        <v>177</v>
      </c>
      <c r="G161" s="119" t="s">
        <v>177</v>
      </c>
      <c r="H161" s="119" t="s">
        <v>177</v>
      </c>
      <c r="I161" s="119" t="s">
        <v>177</v>
      </c>
      <c r="J161" s="119" t="s">
        <v>177</v>
      </c>
      <c r="K161" s="119" t="s">
        <v>177</v>
      </c>
    </row>
    <row r="162" spans="1:11" x14ac:dyDescent="0.25">
      <c r="A162" s="117" t="s">
        <v>338</v>
      </c>
      <c r="B162" s="118" t="s">
        <v>350</v>
      </c>
      <c r="C162" s="117" t="s">
        <v>177</v>
      </c>
      <c r="D162" s="117" t="s">
        <v>177</v>
      </c>
      <c r="E162" s="117" t="s">
        <v>177</v>
      </c>
      <c r="F162" s="117" t="s">
        <v>177</v>
      </c>
      <c r="G162" s="117" t="s">
        <v>177</v>
      </c>
      <c r="H162" s="117" t="s">
        <v>177</v>
      </c>
      <c r="I162" s="117" t="s">
        <v>177</v>
      </c>
      <c r="J162" s="117" t="s">
        <v>177</v>
      </c>
      <c r="K162" s="117" t="s">
        <v>177</v>
      </c>
    </row>
    <row r="163" spans="1:11" x14ac:dyDescent="0.25">
      <c r="A163" s="119" t="s">
        <v>351</v>
      </c>
      <c r="B163" s="120" t="s">
        <v>352</v>
      </c>
      <c r="C163" s="119" t="s">
        <v>177</v>
      </c>
      <c r="D163" s="119" t="s">
        <v>177</v>
      </c>
      <c r="E163" s="119" t="s">
        <v>177</v>
      </c>
      <c r="F163" s="119" t="s">
        <v>177</v>
      </c>
      <c r="G163" s="119" t="s">
        <v>177</v>
      </c>
      <c r="H163" s="119" t="s">
        <v>177</v>
      </c>
      <c r="I163" s="119" t="s">
        <v>177</v>
      </c>
      <c r="J163" s="119" t="s">
        <v>177</v>
      </c>
      <c r="K163" s="119" t="s">
        <v>177</v>
      </c>
    </row>
    <row r="164" spans="1:11" x14ac:dyDescent="0.25">
      <c r="A164" s="117" t="s">
        <v>351</v>
      </c>
      <c r="B164" s="118" t="s">
        <v>353</v>
      </c>
      <c r="C164" s="117" t="s">
        <v>177</v>
      </c>
      <c r="D164" s="117" t="s">
        <v>177</v>
      </c>
      <c r="E164" s="117" t="s">
        <v>177</v>
      </c>
      <c r="F164" s="117" t="s">
        <v>177</v>
      </c>
      <c r="G164" s="117" t="s">
        <v>177</v>
      </c>
      <c r="H164" s="117" t="s">
        <v>177</v>
      </c>
      <c r="I164" s="117" t="s">
        <v>177</v>
      </c>
      <c r="J164" s="117" t="s">
        <v>176</v>
      </c>
      <c r="K164" s="117" t="s">
        <v>177</v>
      </c>
    </row>
    <row r="165" spans="1:11" x14ac:dyDescent="0.25">
      <c r="A165" s="119" t="s">
        <v>351</v>
      </c>
      <c r="B165" s="120" t="s">
        <v>354</v>
      </c>
      <c r="C165" s="119" t="s">
        <v>177</v>
      </c>
      <c r="D165" s="119" t="s">
        <v>177</v>
      </c>
      <c r="E165" s="119" t="s">
        <v>176</v>
      </c>
      <c r="F165" s="119" t="s">
        <v>177</v>
      </c>
      <c r="G165" s="119" t="s">
        <v>177</v>
      </c>
      <c r="H165" s="119" t="s">
        <v>177</v>
      </c>
      <c r="I165" s="119" t="s">
        <v>177</v>
      </c>
      <c r="J165" s="119" t="s">
        <v>177</v>
      </c>
      <c r="K165" s="119" t="s">
        <v>177</v>
      </c>
    </row>
    <row r="166" spans="1:11" x14ac:dyDescent="0.25">
      <c r="A166" s="117" t="s">
        <v>351</v>
      </c>
      <c r="B166" s="118" t="s">
        <v>355</v>
      </c>
      <c r="C166" s="117" t="s">
        <v>177</v>
      </c>
      <c r="D166" s="117" t="s">
        <v>177</v>
      </c>
      <c r="E166" s="117" t="s">
        <v>177</v>
      </c>
      <c r="F166" s="117" t="s">
        <v>177</v>
      </c>
      <c r="G166" s="117" t="s">
        <v>177</v>
      </c>
      <c r="H166" s="117" t="s">
        <v>177</v>
      </c>
      <c r="I166" s="117" t="s">
        <v>177</v>
      </c>
      <c r="J166" s="117" t="s">
        <v>176</v>
      </c>
      <c r="K166" s="117" t="s">
        <v>177</v>
      </c>
    </row>
    <row r="167" spans="1:11" x14ac:dyDescent="0.25">
      <c r="A167" s="119" t="s">
        <v>351</v>
      </c>
      <c r="B167" s="120" t="s">
        <v>356</v>
      </c>
      <c r="C167" s="119" t="s">
        <v>177</v>
      </c>
      <c r="D167" s="119" t="s">
        <v>177</v>
      </c>
      <c r="E167" s="119" t="s">
        <v>177</v>
      </c>
      <c r="F167" s="119" t="s">
        <v>177</v>
      </c>
      <c r="G167" s="119" t="s">
        <v>177</v>
      </c>
      <c r="H167" s="119" t="s">
        <v>177</v>
      </c>
      <c r="I167" s="119" t="s">
        <v>177</v>
      </c>
      <c r="J167" s="119" t="s">
        <v>176</v>
      </c>
      <c r="K167" s="119" t="s">
        <v>177</v>
      </c>
    </row>
    <row r="168" spans="1:11" x14ac:dyDescent="0.25">
      <c r="A168" s="117" t="s">
        <v>351</v>
      </c>
      <c r="B168" s="118" t="s">
        <v>357</v>
      </c>
      <c r="C168" s="117" t="s">
        <v>177</v>
      </c>
      <c r="D168" s="117" t="s">
        <v>177</v>
      </c>
      <c r="E168" s="117" t="s">
        <v>176</v>
      </c>
      <c r="F168" s="117" t="s">
        <v>177</v>
      </c>
      <c r="G168" s="117" t="s">
        <v>177</v>
      </c>
      <c r="H168" s="117" t="s">
        <v>177</v>
      </c>
      <c r="I168" s="117" t="s">
        <v>176</v>
      </c>
      <c r="J168" s="117" t="s">
        <v>176</v>
      </c>
      <c r="K168" s="117" t="s">
        <v>177</v>
      </c>
    </row>
    <row r="169" spans="1:11" x14ac:dyDescent="0.25">
      <c r="A169" s="119" t="s">
        <v>351</v>
      </c>
      <c r="B169" s="120" t="s">
        <v>358</v>
      </c>
      <c r="C169" s="119" t="s">
        <v>177</v>
      </c>
      <c r="D169" s="119" t="s">
        <v>177</v>
      </c>
      <c r="E169" s="119" t="s">
        <v>177</v>
      </c>
      <c r="F169" s="119" t="s">
        <v>177</v>
      </c>
      <c r="G169" s="119" t="s">
        <v>177</v>
      </c>
      <c r="H169" s="119" t="s">
        <v>177</v>
      </c>
      <c r="I169" s="119" t="s">
        <v>177</v>
      </c>
      <c r="J169" s="119" t="s">
        <v>176</v>
      </c>
      <c r="K169" s="119" t="s">
        <v>177</v>
      </c>
    </row>
    <row r="170" spans="1:11" x14ac:dyDescent="0.25">
      <c r="A170" s="117" t="s">
        <v>351</v>
      </c>
      <c r="B170" s="118" t="s">
        <v>359</v>
      </c>
      <c r="C170" s="117" t="s">
        <v>177</v>
      </c>
      <c r="D170" s="117" t="s">
        <v>177</v>
      </c>
      <c r="E170" s="117" t="s">
        <v>176</v>
      </c>
      <c r="F170" s="117" t="s">
        <v>177</v>
      </c>
      <c r="G170" s="117" t="s">
        <v>177</v>
      </c>
      <c r="H170" s="117" t="s">
        <v>177</v>
      </c>
      <c r="I170" s="117" t="s">
        <v>177</v>
      </c>
      <c r="J170" s="117" t="s">
        <v>177</v>
      </c>
      <c r="K170" s="117" t="s">
        <v>177</v>
      </c>
    </row>
    <row r="171" spans="1:11" x14ac:dyDescent="0.25">
      <c r="A171" s="119" t="s">
        <v>351</v>
      </c>
      <c r="B171" s="120" t="s">
        <v>360</v>
      </c>
      <c r="C171" s="119" t="s">
        <v>177</v>
      </c>
      <c r="D171" s="119" t="s">
        <v>177</v>
      </c>
      <c r="E171" s="119" t="s">
        <v>177</v>
      </c>
      <c r="F171" s="119" t="s">
        <v>177</v>
      </c>
      <c r="G171" s="119" t="s">
        <v>177</v>
      </c>
      <c r="H171" s="119" t="s">
        <v>177</v>
      </c>
      <c r="I171" s="119" t="s">
        <v>177</v>
      </c>
      <c r="J171" s="119" t="s">
        <v>176</v>
      </c>
      <c r="K171" s="119" t="s">
        <v>177</v>
      </c>
    </row>
    <row r="172" spans="1:11" x14ac:dyDescent="0.25">
      <c r="A172" s="117" t="s">
        <v>351</v>
      </c>
      <c r="B172" s="118" t="s">
        <v>361</v>
      </c>
      <c r="C172" s="117" t="s">
        <v>177</v>
      </c>
      <c r="D172" s="117" t="s">
        <v>177</v>
      </c>
      <c r="E172" s="117" t="s">
        <v>176</v>
      </c>
      <c r="F172" s="117" t="s">
        <v>177</v>
      </c>
      <c r="G172" s="117" t="s">
        <v>177</v>
      </c>
      <c r="H172" s="117" t="s">
        <v>177</v>
      </c>
      <c r="I172" s="117" t="s">
        <v>176</v>
      </c>
      <c r="J172" s="117" t="s">
        <v>177</v>
      </c>
      <c r="K172" s="117" t="s">
        <v>176</v>
      </c>
    </row>
    <row r="173" spans="1:11" x14ac:dyDescent="0.25">
      <c r="A173" s="119" t="s">
        <v>362</v>
      </c>
      <c r="B173" s="120" t="s">
        <v>363</v>
      </c>
      <c r="C173" s="119" t="s">
        <v>177</v>
      </c>
      <c r="D173" s="119" t="s">
        <v>177</v>
      </c>
      <c r="E173" s="119" t="s">
        <v>177</v>
      </c>
      <c r="F173" s="119" t="s">
        <v>177</v>
      </c>
      <c r="G173" s="119" t="s">
        <v>177</v>
      </c>
      <c r="H173" s="119" t="s">
        <v>177</v>
      </c>
      <c r="I173" s="119" t="s">
        <v>177</v>
      </c>
      <c r="J173" s="119" t="s">
        <v>177</v>
      </c>
      <c r="K173" s="119" t="s">
        <v>177</v>
      </c>
    </row>
    <row r="174" spans="1:11" x14ac:dyDescent="0.25">
      <c r="A174" s="117" t="s">
        <v>362</v>
      </c>
      <c r="B174" s="118" t="s">
        <v>364</v>
      </c>
      <c r="C174" s="117" t="s">
        <v>177</v>
      </c>
      <c r="D174" s="117" t="s">
        <v>177</v>
      </c>
      <c r="E174" s="117" t="s">
        <v>177</v>
      </c>
      <c r="F174" s="117" t="s">
        <v>177</v>
      </c>
      <c r="G174" s="117" t="s">
        <v>177</v>
      </c>
      <c r="H174" s="117" t="s">
        <v>177</v>
      </c>
      <c r="I174" s="117" t="s">
        <v>177</v>
      </c>
      <c r="J174" s="117" t="s">
        <v>177</v>
      </c>
      <c r="K174" s="117" t="s">
        <v>177</v>
      </c>
    </row>
    <row r="175" spans="1:11" x14ac:dyDescent="0.25">
      <c r="A175" s="119" t="s">
        <v>362</v>
      </c>
      <c r="B175" s="120" t="s">
        <v>365</v>
      </c>
      <c r="C175" s="119" t="s">
        <v>177</v>
      </c>
      <c r="D175" s="119" t="s">
        <v>177</v>
      </c>
      <c r="E175" s="119" t="s">
        <v>177</v>
      </c>
      <c r="F175" s="119" t="s">
        <v>177</v>
      </c>
      <c r="G175" s="119" t="s">
        <v>177</v>
      </c>
      <c r="H175" s="119" t="s">
        <v>177</v>
      </c>
      <c r="I175" s="119" t="s">
        <v>177</v>
      </c>
      <c r="J175" s="119" t="s">
        <v>176</v>
      </c>
      <c r="K175" s="119" t="s">
        <v>177</v>
      </c>
    </row>
    <row r="176" spans="1:11" x14ac:dyDescent="0.25">
      <c r="A176" s="117" t="s">
        <v>362</v>
      </c>
      <c r="B176" s="118" t="s">
        <v>366</v>
      </c>
      <c r="C176" s="117" t="s">
        <v>177</v>
      </c>
      <c r="D176" s="117" t="s">
        <v>177</v>
      </c>
      <c r="E176" s="117" t="s">
        <v>177</v>
      </c>
      <c r="F176" s="117" t="s">
        <v>177</v>
      </c>
      <c r="G176" s="117" t="s">
        <v>177</v>
      </c>
      <c r="H176" s="117" t="s">
        <v>177</v>
      </c>
      <c r="I176" s="117" t="s">
        <v>177</v>
      </c>
      <c r="J176" s="117" t="s">
        <v>177</v>
      </c>
      <c r="K176" s="117" t="s">
        <v>177</v>
      </c>
    </row>
    <row r="177" spans="1:11" x14ac:dyDescent="0.25">
      <c r="A177" s="119" t="s">
        <v>362</v>
      </c>
      <c r="B177" s="120" t="s">
        <v>367</v>
      </c>
      <c r="C177" s="119" t="s">
        <v>177</v>
      </c>
      <c r="D177" s="119" t="s">
        <v>177</v>
      </c>
      <c r="E177" s="119" t="s">
        <v>177</v>
      </c>
      <c r="F177" s="119" t="s">
        <v>177</v>
      </c>
      <c r="G177" s="119" t="s">
        <v>177</v>
      </c>
      <c r="H177" s="119" t="s">
        <v>177</v>
      </c>
      <c r="I177" s="119" t="s">
        <v>177</v>
      </c>
      <c r="J177" s="119" t="s">
        <v>177</v>
      </c>
      <c r="K177" s="119" t="s">
        <v>176</v>
      </c>
    </row>
    <row r="178" spans="1:11" x14ac:dyDescent="0.25">
      <c r="A178" s="117" t="s">
        <v>368</v>
      </c>
      <c r="B178" s="118" t="s">
        <v>369</v>
      </c>
      <c r="C178" s="117" t="s">
        <v>177</v>
      </c>
      <c r="D178" s="117" t="s">
        <v>177</v>
      </c>
      <c r="E178" s="117" t="s">
        <v>177</v>
      </c>
      <c r="F178" s="117" t="s">
        <v>177</v>
      </c>
      <c r="G178" s="117" t="s">
        <v>177</v>
      </c>
      <c r="H178" s="117" t="s">
        <v>177</v>
      </c>
      <c r="I178" s="117" t="s">
        <v>176</v>
      </c>
      <c r="J178" s="117" t="s">
        <v>177</v>
      </c>
      <c r="K178" s="117" t="s">
        <v>177</v>
      </c>
    </row>
    <row r="179" spans="1:11" x14ac:dyDescent="0.25">
      <c r="A179" s="119" t="s">
        <v>368</v>
      </c>
      <c r="B179" s="120" t="s">
        <v>370</v>
      </c>
      <c r="C179" s="119" t="s">
        <v>176</v>
      </c>
      <c r="D179" s="119" t="s">
        <v>177</v>
      </c>
      <c r="E179" s="119" t="s">
        <v>177</v>
      </c>
      <c r="F179" s="119" t="s">
        <v>177</v>
      </c>
      <c r="G179" s="119" t="s">
        <v>177</v>
      </c>
      <c r="H179" s="119" t="s">
        <v>177</v>
      </c>
      <c r="I179" s="119" t="s">
        <v>176</v>
      </c>
      <c r="J179" s="119" t="s">
        <v>176</v>
      </c>
      <c r="K179" s="119" t="s">
        <v>177</v>
      </c>
    </row>
    <row r="180" spans="1:11" x14ac:dyDescent="0.25">
      <c r="A180" s="117" t="s">
        <v>368</v>
      </c>
      <c r="B180" s="118" t="s">
        <v>371</v>
      </c>
      <c r="C180" s="117" t="s">
        <v>177</v>
      </c>
      <c r="D180" s="117" t="s">
        <v>177</v>
      </c>
      <c r="E180" s="117" t="s">
        <v>177</v>
      </c>
      <c r="F180" s="117" t="s">
        <v>177</v>
      </c>
      <c r="G180" s="117" t="s">
        <v>177</v>
      </c>
      <c r="H180" s="117" t="s">
        <v>177</v>
      </c>
      <c r="I180" s="117" t="s">
        <v>176</v>
      </c>
      <c r="J180" s="117" t="s">
        <v>177</v>
      </c>
      <c r="K180" s="117" t="s">
        <v>177</v>
      </c>
    </row>
    <row r="181" spans="1:11" x14ac:dyDescent="0.25">
      <c r="A181" s="119" t="s">
        <v>368</v>
      </c>
      <c r="B181" s="120" t="s">
        <v>372</v>
      </c>
      <c r="C181" s="119" t="s">
        <v>177</v>
      </c>
      <c r="D181" s="119" t="s">
        <v>177</v>
      </c>
      <c r="E181" s="119" t="s">
        <v>177</v>
      </c>
      <c r="F181" s="119" t="s">
        <v>177</v>
      </c>
      <c r="G181" s="119" t="s">
        <v>177</v>
      </c>
      <c r="H181" s="119" t="s">
        <v>177</v>
      </c>
      <c r="I181" s="119" t="s">
        <v>177</v>
      </c>
      <c r="J181" s="119" t="s">
        <v>176</v>
      </c>
      <c r="K181" s="119" t="s">
        <v>177</v>
      </c>
    </row>
    <row r="182" spans="1:11" x14ac:dyDescent="0.25">
      <c r="A182" s="117" t="s">
        <v>368</v>
      </c>
      <c r="B182" s="118" t="s">
        <v>373</v>
      </c>
      <c r="C182" s="117" t="s">
        <v>177</v>
      </c>
      <c r="D182" s="117" t="s">
        <v>177</v>
      </c>
      <c r="E182" s="117" t="s">
        <v>177</v>
      </c>
      <c r="F182" s="117" t="s">
        <v>177</v>
      </c>
      <c r="G182" s="117" t="s">
        <v>177</v>
      </c>
      <c r="H182" s="117" t="s">
        <v>177</v>
      </c>
      <c r="I182" s="117" t="s">
        <v>177</v>
      </c>
      <c r="J182" s="117" t="s">
        <v>177</v>
      </c>
      <c r="K182" s="117" t="s">
        <v>177</v>
      </c>
    </row>
    <row r="183" spans="1:11" x14ac:dyDescent="0.25">
      <c r="A183" s="119" t="s">
        <v>368</v>
      </c>
      <c r="B183" s="120" t="s">
        <v>374</v>
      </c>
      <c r="C183" s="119" t="s">
        <v>177</v>
      </c>
      <c r="D183" s="119" t="s">
        <v>177</v>
      </c>
      <c r="E183" s="119" t="s">
        <v>177</v>
      </c>
      <c r="F183" s="119" t="s">
        <v>177</v>
      </c>
      <c r="G183" s="119" t="s">
        <v>177</v>
      </c>
      <c r="H183" s="119" t="s">
        <v>177</v>
      </c>
      <c r="I183" s="119" t="s">
        <v>177</v>
      </c>
      <c r="J183" s="119" t="s">
        <v>176</v>
      </c>
      <c r="K183" s="119" t="s">
        <v>177</v>
      </c>
    </row>
    <row r="184" spans="1:11" x14ac:dyDescent="0.25">
      <c r="A184" s="117" t="s">
        <v>368</v>
      </c>
      <c r="B184" s="118" t="s">
        <v>564</v>
      </c>
      <c r="C184" s="117" t="s">
        <v>177</v>
      </c>
      <c r="D184" s="117" t="s">
        <v>177</v>
      </c>
      <c r="E184" s="117" t="s">
        <v>177</v>
      </c>
      <c r="F184" s="117" t="s">
        <v>177</v>
      </c>
      <c r="G184" s="117" t="s">
        <v>176</v>
      </c>
      <c r="H184" s="117" t="s">
        <v>177</v>
      </c>
      <c r="I184" s="117" t="s">
        <v>177</v>
      </c>
      <c r="J184" s="117" t="s">
        <v>177</v>
      </c>
      <c r="K184" s="117" t="s">
        <v>177</v>
      </c>
    </row>
    <row r="185" spans="1:11" x14ac:dyDescent="0.25">
      <c r="A185" s="119" t="s">
        <v>376</v>
      </c>
      <c r="B185" s="120" t="s">
        <v>377</v>
      </c>
      <c r="C185" s="119" t="s">
        <v>177</v>
      </c>
      <c r="D185" s="119" t="s">
        <v>177</v>
      </c>
      <c r="E185" s="119" t="s">
        <v>177</v>
      </c>
      <c r="F185" s="119" t="s">
        <v>177</v>
      </c>
      <c r="G185" s="119" t="s">
        <v>177</v>
      </c>
      <c r="H185" s="119" t="s">
        <v>177</v>
      </c>
      <c r="I185" s="119" t="s">
        <v>177</v>
      </c>
      <c r="J185" s="119" t="s">
        <v>176</v>
      </c>
      <c r="K185" s="119" t="s">
        <v>177</v>
      </c>
    </row>
    <row r="186" spans="1:11" x14ac:dyDescent="0.25">
      <c r="A186" s="117" t="s">
        <v>378</v>
      </c>
      <c r="B186" s="118" t="s">
        <v>379</v>
      </c>
      <c r="C186" s="117" t="s">
        <v>177</v>
      </c>
      <c r="D186" s="117" t="s">
        <v>177</v>
      </c>
      <c r="E186" s="117" t="s">
        <v>177</v>
      </c>
      <c r="F186" s="117" t="s">
        <v>177</v>
      </c>
      <c r="G186" s="117" t="s">
        <v>177</v>
      </c>
      <c r="H186" s="117" t="s">
        <v>177</v>
      </c>
      <c r="I186" s="117" t="s">
        <v>177</v>
      </c>
      <c r="J186" s="117" t="s">
        <v>177</v>
      </c>
      <c r="K186" s="117" t="s">
        <v>177</v>
      </c>
    </row>
    <row r="187" spans="1:11" x14ac:dyDescent="0.25">
      <c r="A187" s="119" t="s">
        <v>378</v>
      </c>
      <c r="B187" s="120" t="s">
        <v>380</v>
      </c>
      <c r="C187" s="119" t="s">
        <v>176</v>
      </c>
      <c r="D187" s="119" t="s">
        <v>177</v>
      </c>
      <c r="E187" s="119" t="s">
        <v>177</v>
      </c>
      <c r="F187" s="119" t="s">
        <v>177</v>
      </c>
      <c r="G187" s="119" t="s">
        <v>177</v>
      </c>
      <c r="H187" s="119" t="s">
        <v>177</v>
      </c>
      <c r="I187" s="119" t="s">
        <v>176</v>
      </c>
      <c r="J187" s="119" t="s">
        <v>177</v>
      </c>
      <c r="K187" s="119" t="s">
        <v>177</v>
      </c>
    </row>
    <row r="188" spans="1:11" x14ac:dyDescent="0.25">
      <c r="A188" s="117" t="s">
        <v>381</v>
      </c>
      <c r="B188" s="118" t="s">
        <v>382</v>
      </c>
      <c r="C188" s="117" t="s">
        <v>177</v>
      </c>
      <c r="D188" s="117" t="s">
        <v>177</v>
      </c>
      <c r="E188" s="117" t="s">
        <v>176</v>
      </c>
      <c r="F188" s="117" t="s">
        <v>177</v>
      </c>
      <c r="G188" s="117" t="s">
        <v>177</v>
      </c>
      <c r="H188" s="117" t="s">
        <v>177</v>
      </c>
      <c r="I188" s="117" t="s">
        <v>177</v>
      </c>
      <c r="J188" s="117" t="s">
        <v>177</v>
      </c>
      <c r="K188" s="117" t="s">
        <v>177</v>
      </c>
    </row>
    <row r="189" spans="1:11" x14ac:dyDescent="0.25">
      <c r="A189" s="119" t="s">
        <v>381</v>
      </c>
      <c r="B189" s="120" t="s">
        <v>383</v>
      </c>
      <c r="C189" s="119" t="s">
        <v>177</v>
      </c>
      <c r="D189" s="119" t="s">
        <v>177</v>
      </c>
      <c r="E189" s="119" t="s">
        <v>177</v>
      </c>
      <c r="F189" s="119" t="s">
        <v>177</v>
      </c>
      <c r="G189" s="119" t="s">
        <v>177</v>
      </c>
      <c r="H189" s="119" t="s">
        <v>177</v>
      </c>
      <c r="I189" s="119" t="s">
        <v>177</v>
      </c>
      <c r="J189" s="119" t="s">
        <v>177</v>
      </c>
      <c r="K189" s="119" t="s">
        <v>177</v>
      </c>
    </row>
    <row r="190" spans="1:11" x14ac:dyDescent="0.25">
      <c r="A190" s="117" t="s">
        <v>384</v>
      </c>
      <c r="B190" s="118" t="s">
        <v>385</v>
      </c>
      <c r="C190" s="117" t="s">
        <v>177</v>
      </c>
      <c r="D190" s="117" t="s">
        <v>177</v>
      </c>
      <c r="E190" s="117" t="s">
        <v>177</v>
      </c>
      <c r="F190" s="117" t="s">
        <v>177</v>
      </c>
      <c r="G190" s="117" t="s">
        <v>176</v>
      </c>
      <c r="H190" s="117" t="s">
        <v>177</v>
      </c>
      <c r="I190" s="117" t="s">
        <v>177</v>
      </c>
      <c r="J190" s="117" t="s">
        <v>177</v>
      </c>
      <c r="K190" s="117" t="s">
        <v>177</v>
      </c>
    </row>
    <row r="191" spans="1:11" x14ac:dyDescent="0.25">
      <c r="A191" s="119" t="s">
        <v>386</v>
      </c>
      <c r="B191" s="120" t="s">
        <v>387</v>
      </c>
      <c r="C191" s="119" t="s">
        <v>177</v>
      </c>
      <c r="D191" s="119" t="s">
        <v>177</v>
      </c>
      <c r="E191" s="119" t="s">
        <v>177</v>
      </c>
      <c r="F191" s="119" t="s">
        <v>177</v>
      </c>
      <c r="G191" s="119" t="s">
        <v>177</v>
      </c>
      <c r="H191" s="119" t="s">
        <v>177</v>
      </c>
      <c r="I191" s="119" t="s">
        <v>176</v>
      </c>
      <c r="J191" s="119" t="s">
        <v>176</v>
      </c>
      <c r="K191" s="119" t="s">
        <v>177</v>
      </c>
    </row>
    <row r="192" spans="1:11" x14ac:dyDescent="0.25">
      <c r="A192" s="117" t="s">
        <v>386</v>
      </c>
      <c r="B192" s="118" t="s">
        <v>388</v>
      </c>
      <c r="C192" s="117" t="s">
        <v>177</v>
      </c>
      <c r="D192" s="117" t="s">
        <v>177</v>
      </c>
      <c r="E192" s="117" t="s">
        <v>177</v>
      </c>
      <c r="F192" s="117" t="s">
        <v>177</v>
      </c>
      <c r="G192" s="117" t="s">
        <v>177</v>
      </c>
      <c r="H192" s="117" t="s">
        <v>177</v>
      </c>
      <c r="I192" s="117" t="s">
        <v>177</v>
      </c>
      <c r="J192" s="117" t="s">
        <v>177</v>
      </c>
      <c r="K192" s="117" t="s">
        <v>177</v>
      </c>
    </row>
    <row r="193" spans="1:11" x14ac:dyDescent="0.25">
      <c r="A193" s="119" t="s">
        <v>386</v>
      </c>
      <c r="B193" s="120" t="s">
        <v>389</v>
      </c>
      <c r="C193" s="119" t="s">
        <v>177</v>
      </c>
      <c r="D193" s="119" t="s">
        <v>177</v>
      </c>
      <c r="E193" s="119" t="s">
        <v>177</v>
      </c>
      <c r="F193" s="119" t="s">
        <v>177</v>
      </c>
      <c r="G193" s="119" t="s">
        <v>177</v>
      </c>
      <c r="H193" s="119" t="s">
        <v>177</v>
      </c>
      <c r="I193" s="119" t="s">
        <v>177</v>
      </c>
      <c r="J193" s="119" t="s">
        <v>177</v>
      </c>
      <c r="K193" s="119" t="s">
        <v>177</v>
      </c>
    </row>
    <row r="194" spans="1:11" x14ac:dyDescent="0.25">
      <c r="A194" s="117" t="s">
        <v>386</v>
      </c>
      <c r="B194" s="118" t="s">
        <v>390</v>
      </c>
      <c r="C194" s="117" t="s">
        <v>177</v>
      </c>
      <c r="D194" s="117" t="s">
        <v>177</v>
      </c>
      <c r="E194" s="117" t="s">
        <v>177</v>
      </c>
      <c r="F194" s="117" t="s">
        <v>177</v>
      </c>
      <c r="G194" s="117" t="s">
        <v>177</v>
      </c>
      <c r="H194" s="117" t="s">
        <v>177</v>
      </c>
      <c r="I194" s="117" t="s">
        <v>177</v>
      </c>
      <c r="J194" s="117" t="s">
        <v>177</v>
      </c>
      <c r="K194" s="117" t="s">
        <v>177</v>
      </c>
    </row>
    <row r="195" spans="1:11" x14ac:dyDescent="0.25">
      <c r="A195" s="119" t="s">
        <v>386</v>
      </c>
      <c r="B195" s="120" t="s">
        <v>391</v>
      </c>
      <c r="C195" s="119" t="s">
        <v>177</v>
      </c>
      <c r="D195" s="119" t="s">
        <v>177</v>
      </c>
      <c r="E195" s="119" t="s">
        <v>177</v>
      </c>
      <c r="F195" s="119" t="s">
        <v>177</v>
      </c>
      <c r="G195" s="119" t="s">
        <v>177</v>
      </c>
      <c r="H195" s="119" t="s">
        <v>177</v>
      </c>
      <c r="I195" s="119" t="s">
        <v>177</v>
      </c>
      <c r="J195" s="119" t="s">
        <v>177</v>
      </c>
      <c r="K195" s="119" t="s">
        <v>177</v>
      </c>
    </row>
    <row r="196" spans="1:11" x14ac:dyDescent="0.25">
      <c r="A196" s="117" t="s">
        <v>386</v>
      </c>
      <c r="B196" s="118" t="s">
        <v>392</v>
      </c>
      <c r="C196" s="117" t="s">
        <v>177</v>
      </c>
      <c r="D196" s="117" t="s">
        <v>177</v>
      </c>
      <c r="E196" s="117" t="s">
        <v>177</v>
      </c>
      <c r="F196" s="117" t="s">
        <v>177</v>
      </c>
      <c r="G196" s="117" t="s">
        <v>177</v>
      </c>
      <c r="H196" s="117" t="s">
        <v>177</v>
      </c>
      <c r="I196" s="117" t="s">
        <v>177</v>
      </c>
      <c r="J196" s="117" t="s">
        <v>176</v>
      </c>
      <c r="K196" s="117" t="s">
        <v>177</v>
      </c>
    </row>
    <row r="197" spans="1:11" x14ac:dyDescent="0.25">
      <c r="A197" s="119" t="s">
        <v>393</v>
      </c>
      <c r="B197" s="120" t="s">
        <v>394</v>
      </c>
      <c r="C197" s="119" t="s">
        <v>177</v>
      </c>
      <c r="D197" s="119" t="s">
        <v>177</v>
      </c>
      <c r="E197" s="119" t="s">
        <v>177</v>
      </c>
      <c r="F197" s="119" t="s">
        <v>177</v>
      </c>
      <c r="G197" s="119" t="s">
        <v>177</v>
      </c>
      <c r="H197" s="119" t="s">
        <v>177</v>
      </c>
      <c r="I197" s="119" t="s">
        <v>177</v>
      </c>
      <c r="J197" s="119" t="s">
        <v>176</v>
      </c>
      <c r="K197" s="119" t="s">
        <v>177</v>
      </c>
    </row>
    <row r="198" spans="1:11" x14ac:dyDescent="0.25">
      <c r="A198" s="117" t="s">
        <v>393</v>
      </c>
      <c r="B198" s="118" t="s">
        <v>395</v>
      </c>
      <c r="C198" s="117" t="s">
        <v>177</v>
      </c>
      <c r="D198" s="117" t="s">
        <v>177</v>
      </c>
      <c r="E198" s="117" t="s">
        <v>177</v>
      </c>
      <c r="F198" s="117" t="s">
        <v>177</v>
      </c>
      <c r="G198" s="117" t="s">
        <v>177</v>
      </c>
      <c r="H198" s="117" t="s">
        <v>177</v>
      </c>
      <c r="I198" s="117" t="s">
        <v>177</v>
      </c>
      <c r="J198" s="117" t="s">
        <v>177</v>
      </c>
      <c r="K198" s="117" t="s">
        <v>177</v>
      </c>
    </row>
    <row r="199" spans="1:11" x14ac:dyDescent="0.25">
      <c r="A199" s="119" t="s">
        <v>393</v>
      </c>
      <c r="B199" s="120" t="s">
        <v>396</v>
      </c>
      <c r="C199" s="119" t="s">
        <v>177</v>
      </c>
      <c r="D199" s="119" t="s">
        <v>177</v>
      </c>
      <c r="E199" s="119" t="s">
        <v>177</v>
      </c>
      <c r="F199" s="119" t="s">
        <v>177</v>
      </c>
      <c r="G199" s="119" t="s">
        <v>177</v>
      </c>
      <c r="H199" s="119" t="s">
        <v>177</v>
      </c>
      <c r="I199" s="119" t="s">
        <v>177</v>
      </c>
      <c r="J199" s="119" t="s">
        <v>176</v>
      </c>
      <c r="K199" s="119" t="s">
        <v>177</v>
      </c>
    </row>
    <row r="200" spans="1:11" x14ac:dyDescent="0.25">
      <c r="A200" s="117" t="s">
        <v>393</v>
      </c>
      <c r="B200" s="118" t="s">
        <v>397</v>
      </c>
      <c r="C200" s="117" t="s">
        <v>177</v>
      </c>
      <c r="D200" s="117" t="s">
        <v>177</v>
      </c>
      <c r="E200" s="117" t="s">
        <v>177</v>
      </c>
      <c r="F200" s="117" t="s">
        <v>177</v>
      </c>
      <c r="G200" s="117" t="s">
        <v>177</v>
      </c>
      <c r="H200" s="117" t="s">
        <v>177</v>
      </c>
      <c r="I200" s="117" t="s">
        <v>177</v>
      </c>
      <c r="J200" s="117" t="s">
        <v>176</v>
      </c>
      <c r="K200" s="117" t="s">
        <v>177</v>
      </c>
    </row>
    <row r="201" spans="1:11" x14ac:dyDescent="0.25">
      <c r="A201" s="119" t="s">
        <v>398</v>
      </c>
      <c r="B201" s="120" t="s">
        <v>399</v>
      </c>
      <c r="C201" s="119" t="s">
        <v>177</v>
      </c>
      <c r="D201" s="119" t="s">
        <v>177</v>
      </c>
      <c r="E201" s="119" t="s">
        <v>177</v>
      </c>
      <c r="F201" s="119" t="s">
        <v>177</v>
      </c>
      <c r="G201" s="119" t="s">
        <v>177</v>
      </c>
      <c r="H201" s="119" t="s">
        <v>177</v>
      </c>
      <c r="I201" s="119" t="s">
        <v>177</v>
      </c>
      <c r="J201" s="119" t="s">
        <v>176</v>
      </c>
      <c r="K201" s="119" t="s">
        <v>177</v>
      </c>
    </row>
    <row r="202" spans="1:11" x14ac:dyDescent="0.25">
      <c r="A202" s="117" t="s">
        <v>398</v>
      </c>
      <c r="B202" s="118" t="s">
        <v>400</v>
      </c>
      <c r="C202" s="117" t="s">
        <v>177</v>
      </c>
      <c r="D202" s="117" t="s">
        <v>177</v>
      </c>
      <c r="E202" s="117" t="s">
        <v>177</v>
      </c>
      <c r="F202" s="117" t="s">
        <v>177</v>
      </c>
      <c r="G202" s="117" t="s">
        <v>177</v>
      </c>
      <c r="H202" s="117" t="s">
        <v>177</v>
      </c>
      <c r="I202" s="117" t="s">
        <v>177</v>
      </c>
      <c r="J202" s="117" t="s">
        <v>177</v>
      </c>
      <c r="K202" s="117" t="s">
        <v>177</v>
      </c>
    </row>
    <row r="203" spans="1:11" x14ac:dyDescent="0.25">
      <c r="A203" s="119" t="s">
        <v>398</v>
      </c>
      <c r="B203" s="120" t="s">
        <v>401</v>
      </c>
      <c r="C203" s="119" t="s">
        <v>177</v>
      </c>
      <c r="D203" s="119" t="s">
        <v>177</v>
      </c>
      <c r="E203" s="119" t="s">
        <v>177</v>
      </c>
      <c r="F203" s="119" t="s">
        <v>177</v>
      </c>
      <c r="G203" s="119" t="s">
        <v>177</v>
      </c>
      <c r="H203" s="119" t="s">
        <v>177</v>
      </c>
      <c r="I203" s="119" t="s">
        <v>177</v>
      </c>
      <c r="J203" s="119" t="s">
        <v>177</v>
      </c>
      <c r="K203" s="119" t="s">
        <v>177</v>
      </c>
    </row>
    <row r="204" spans="1:11" x14ac:dyDescent="0.25">
      <c r="A204" s="117" t="s">
        <v>398</v>
      </c>
      <c r="B204" s="118" t="s">
        <v>402</v>
      </c>
      <c r="C204" s="117" t="s">
        <v>177</v>
      </c>
      <c r="D204" s="117" t="s">
        <v>177</v>
      </c>
      <c r="E204" s="117" t="s">
        <v>177</v>
      </c>
      <c r="F204" s="117" t="s">
        <v>177</v>
      </c>
      <c r="G204" s="117" t="s">
        <v>177</v>
      </c>
      <c r="H204" s="117" t="s">
        <v>177</v>
      </c>
      <c r="I204" s="117" t="s">
        <v>177</v>
      </c>
      <c r="J204" s="117" t="s">
        <v>176</v>
      </c>
      <c r="K204" s="117" t="s">
        <v>177</v>
      </c>
    </row>
    <row r="205" spans="1:11" x14ac:dyDescent="0.25">
      <c r="A205" s="119" t="s">
        <v>398</v>
      </c>
      <c r="B205" s="120" t="s">
        <v>403</v>
      </c>
      <c r="C205" s="119" t="s">
        <v>177</v>
      </c>
      <c r="D205" s="119" t="s">
        <v>177</v>
      </c>
      <c r="E205" s="119" t="s">
        <v>177</v>
      </c>
      <c r="F205" s="119" t="s">
        <v>177</v>
      </c>
      <c r="G205" s="119" t="s">
        <v>177</v>
      </c>
      <c r="H205" s="119" t="s">
        <v>177</v>
      </c>
      <c r="I205" s="119" t="s">
        <v>177</v>
      </c>
      <c r="J205" s="119" t="s">
        <v>177</v>
      </c>
      <c r="K205" s="119" t="s">
        <v>176</v>
      </c>
    </row>
    <row r="206" spans="1:11" x14ac:dyDescent="0.25">
      <c r="A206" s="117" t="s">
        <v>398</v>
      </c>
      <c r="B206" s="118" t="s">
        <v>404</v>
      </c>
      <c r="C206" s="117" t="s">
        <v>177</v>
      </c>
      <c r="D206" s="117" t="s">
        <v>177</v>
      </c>
      <c r="E206" s="117" t="s">
        <v>177</v>
      </c>
      <c r="F206" s="117" t="s">
        <v>177</v>
      </c>
      <c r="G206" s="117" t="s">
        <v>177</v>
      </c>
      <c r="H206" s="117" t="s">
        <v>177</v>
      </c>
      <c r="I206" s="117" t="s">
        <v>177</v>
      </c>
      <c r="J206" s="117" t="s">
        <v>177</v>
      </c>
      <c r="K206" s="117" t="s">
        <v>177</v>
      </c>
    </row>
    <row r="207" spans="1:11" x14ac:dyDescent="0.25">
      <c r="A207" s="119" t="s">
        <v>398</v>
      </c>
      <c r="B207" s="120" t="s">
        <v>405</v>
      </c>
      <c r="C207" s="119" t="s">
        <v>177</v>
      </c>
      <c r="D207" s="119" t="s">
        <v>177</v>
      </c>
      <c r="E207" s="119" t="s">
        <v>176</v>
      </c>
      <c r="F207" s="119" t="s">
        <v>177</v>
      </c>
      <c r="G207" s="119" t="s">
        <v>177</v>
      </c>
      <c r="H207" s="119" t="s">
        <v>177</v>
      </c>
      <c r="I207" s="119" t="s">
        <v>177</v>
      </c>
      <c r="J207" s="119" t="s">
        <v>176</v>
      </c>
      <c r="K207" s="119" t="s">
        <v>177</v>
      </c>
    </row>
    <row r="208" spans="1:11" x14ac:dyDescent="0.25">
      <c r="A208" s="117" t="s">
        <v>398</v>
      </c>
      <c r="B208" s="118" t="s">
        <v>406</v>
      </c>
      <c r="C208" s="117" t="s">
        <v>177</v>
      </c>
      <c r="D208" s="117" t="s">
        <v>177</v>
      </c>
      <c r="E208" s="117" t="s">
        <v>176</v>
      </c>
      <c r="F208" s="117" t="s">
        <v>177</v>
      </c>
      <c r="G208" s="117" t="s">
        <v>176</v>
      </c>
      <c r="H208" s="117" t="s">
        <v>177</v>
      </c>
      <c r="I208" s="117" t="s">
        <v>176</v>
      </c>
      <c r="J208" s="117" t="s">
        <v>177</v>
      </c>
      <c r="K208" s="117" t="s">
        <v>177</v>
      </c>
    </row>
    <row r="209" spans="1:11" x14ac:dyDescent="0.25">
      <c r="A209" s="119" t="s">
        <v>398</v>
      </c>
      <c r="B209" s="120" t="s">
        <v>407</v>
      </c>
      <c r="C209" s="119" t="s">
        <v>177</v>
      </c>
      <c r="D209" s="119" t="s">
        <v>177</v>
      </c>
      <c r="E209" s="119" t="s">
        <v>177</v>
      </c>
      <c r="F209" s="119" t="s">
        <v>177</v>
      </c>
      <c r="G209" s="119" t="s">
        <v>177</v>
      </c>
      <c r="H209" s="119" t="s">
        <v>177</v>
      </c>
      <c r="I209" s="119" t="s">
        <v>177</v>
      </c>
      <c r="J209" s="119" t="s">
        <v>177</v>
      </c>
      <c r="K209" s="119" t="s">
        <v>177</v>
      </c>
    </row>
    <row r="210" spans="1:11" x14ac:dyDescent="0.25">
      <c r="A210" s="117" t="s">
        <v>398</v>
      </c>
      <c r="B210" s="118" t="s">
        <v>408</v>
      </c>
      <c r="C210" s="117" t="s">
        <v>176</v>
      </c>
      <c r="D210" s="117" t="s">
        <v>177</v>
      </c>
      <c r="E210" s="117" t="s">
        <v>177</v>
      </c>
      <c r="F210" s="117" t="s">
        <v>177</v>
      </c>
      <c r="G210" s="117" t="s">
        <v>177</v>
      </c>
      <c r="H210" s="117" t="s">
        <v>177</v>
      </c>
      <c r="I210" s="117" t="s">
        <v>176</v>
      </c>
      <c r="J210" s="117" t="s">
        <v>176</v>
      </c>
      <c r="K210" s="117" t="s">
        <v>177</v>
      </c>
    </row>
    <row r="211" spans="1:11" x14ac:dyDescent="0.25">
      <c r="A211" s="119" t="s">
        <v>409</v>
      </c>
      <c r="B211" s="120" t="s">
        <v>410</v>
      </c>
      <c r="C211" s="119" t="s">
        <v>177</v>
      </c>
      <c r="D211" s="119" t="s">
        <v>177</v>
      </c>
      <c r="E211" s="119" t="s">
        <v>177</v>
      </c>
      <c r="F211" s="119" t="s">
        <v>177</v>
      </c>
      <c r="G211" s="119" t="s">
        <v>177</v>
      </c>
      <c r="H211" s="119" t="s">
        <v>177</v>
      </c>
      <c r="I211" s="119" t="s">
        <v>177</v>
      </c>
      <c r="J211" s="119" t="s">
        <v>176</v>
      </c>
      <c r="K211" s="119" t="s">
        <v>177</v>
      </c>
    </row>
    <row r="212" spans="1:11" x14ac:dyDescent="0.25">
      <c r="A212" s="117" t="s">
        <v>409</v>
      </c>
      <c r="B212" s="118" t="s">
        <v>411</v>
      </c>
      <c r="C212" s="117" t="s">
        <v>177</v>
      </c>
      <c r="D212" s="117" t="s">
        <v>177</v>
      </c>
      <c r="E212" s="117" t="s">
        <v>177</v>
      </c>
      <c r="F212" s="117" t="s">
        <v>177</v>
      </c>
      <c r="G212" s="117" t="s">
        <v>177</v>
      </c>
      <c r="H212" s="117" t="s">
        <v>177</v>
      </c>
      <c r="I212" s="117" t="s">
        <v>177</v>
      </c>
      <c r="J212" s="117" t="s">
        <v>176</v>
      </c>
      <c r="K212" s="117" t="s">
        <v>177</v>
      </c>
    </row>
    <row r="213" spans="1:11" x14ac:dyDescent="0.25">
      <c r="A213" s="119" t="s">
        <v>409</v>
      </c>
      <c r="B213" s="120" t="s">
        <v>412</v>
      </c>
      <c r="C213" s="119" t="s">
        <v>177</v>
      </c>
      <c r="D213" s="119" t="s">
        <v>177</v>
      </c>
      <c r="E213" s="119" t="s">
        <v>177</v>
      </c>
      <c r="F213" s="119" t="s">
        <v>177</v>
      </c>
      <c r="G213" s="119" t="s">
        <v>177</v>
      </c>
      <c r="H213" s="119" t="s">
        <v>177</v>
      </c>
      <c r="I213" s="119" t="s">
        <v>177</v>
      </c>
      <c r="J213" s="119" t="s">
        <v>177</v>
      </c>
      <c r="K213" s="119" t="s">
        <v>177</v>
      </c>
    </row>
    <row r="214" spans="1:11" x14ac:dyDescent="0.25">
      <c r="A214" s="117" t="s">
        <v>409</v>
      </c>
      <c r="B214" s="118" t="s">
        <v>413</v>
      </c>
      <c r="C214" s="117" t="s">
        <v>176</v>
      </c>
      <c r="D214" s="117" t="s">
        <v>177</v>
      </c>
      <c r="E214" s="117" t="s">
        <v>177</v>
      </c>
      <c r="F214" s="117" t="s">
        <v>177</v>
      </c>
      <c r="G214" s="117" t="s">
        <v>177</v>
      </c>
      <c r="H214" s="117" t="s">
        <v>177</v>
      </c>
      <c r="I214" s="117" t="s">
        <v>176</v>
      </c>
      <c r="J214" s="117" t="s">
        <v>176</v>
      </c>
      <c r="K214" s="117" t="s">
        <v>177</v>
      </c>
    </row>
    <row r="215" spans="1:11" x14ac:dyDescent="0.25">
      <c r="A215" s="119" t="s">
        <v>409</v>
      </c>
      <c r="B215" s="120" t="s">
        <v>414</v>
      </c>
      <c r="C215" s="119" t="s">
        <v>177</v>
      </c>
      <c r="D215" s="119" t="s">
        <v>177</v>
      </c>
      <c r="E215" s="119" t="s">
        <v>177</v>
      </c>
      <c r="F215" s="119" t="s">
        <v>177</v>
      </c>
      <c r="G215" s="119" t="s">
        <v>177</v>
      </c>
      <c r="H215" s="119" t="s">
        <v>177</v>
      </c>
      <c r="I215" s="119" t="s">
        <v>177</v>
      </c>
      <c r="J215" s="119" t="s">
        <v>177</v>
      </c>
      <c r="K215" s="119" t="s">
        <v>177</v>
      </c>
    </row>
    <row r="216" spans="1:11" x14ac:dyDescent="0.25">
      <c r="A216" s="117" t="s">
        <v>409</v>
      </c>
      <c r="B216" s="118" t="s">
        <v>415</v>
      </c>
      <c r="C216" s="117" t="s">
        <v>177</v>
      </c>
      <c r="D216" s="117" t="s">
        <v>177</v>
      </c>
      <c r="E216" s="117" t="s">
        <v>177</v>
      </c>
      <c r="F216" s="117" t="s">
        <v>177</v>
      </c>
      <c r="G216" s="117" t="s">
        <v>177</v>
      </c>
      <c r="H216" s="117" t="s">
        <v>177</v>
      </c>
      <c r="I216" s="117" t="s">
        <v>177</v>
      </c>
      <c r="J216" s="117" t="s">
        <v>177</v>
      </c>
      <c r="K216" s="117" t="s">
        <v>177</v>
      </c>
    </row>
    <row r="217" spans="1:11" x14ac:dyDescent="0.25">
      <c r="A217" s="119" t="s">
        <v>409</v>
      </c>
      <c r="B217" s="120" t="s">
        <v>416</v>
      </c>
      <c r="C217" s="119" t="s">
        <v>177</v>
      </c>
      <c r="D217" s="119" t="s">
        <v>177</v>
      </c>
      <c r="E217" s="119" t="s">
        <v>177</v>
      </c>
      <c r="F217" s="119" t="s">
        <v>177</v>
      </c>
      <c r="G217" s="119" t="s">
        <v>177</v>
      </c>
      <c r="H217" s="119" t="s">
        <v>177</v>
      </c>
      <c r="I217" s="119" t="s">
        <v>177</v>
      </c>
      <c r="J217" s="119" t="s">
        <v>177</v>
      </c>
      <c r="K217" s="119" t="s">
        <v>177</v>
      </c>
    </row>
    <row r="218" spans="1:11" x14ac:dyDescent="0.25">
      <c r="A218" s="117" t="s">
        <v>409</v>
      </c>
      <c r="B218" s="118" t="s">
        <v>417</v>
      </c>
      <c r="C218" s="117" t="s">
        <v>177</v>
      </c>
      <c r="D218" s="117" t="s">
        <v>177</v>
      </c>
      <c r="E218" s="117" t="s">
        <v>177</v>
      </c>
      <c r="F218" s="117" t="s">
        <v>177</v>
      </c>
      <c r="G218" s="117" t="s">
        <v>177</v>
      </c>
      <c r="H218" s="117" t="s">
        <v>177</v>
      </c>
      <c r="I218" s="117" t="s">
        <v>177</v>
      </c>
      <c r="J218" s="117" t="s">
        <v>176</v>
      </c>
      <c r="K218" s="117" t="s">
        <v>177</v>
      </c>
    </row>
    <row r="219" spans="1:11" x14ac:dyDescent="0.25">
      <c r="A219" s="119" t="s">
        <v>409</v>
      </c>
      <c r="B219" s="120" t="s">
        <v>418</v>
      </c>
      <c r="C219" s="119" t="s">
        <v>177</v>
      </c>
      <c r="D219" s="119" t="s">
        <v>177</v>
      </c>
      <c r="E219" s="119" t="s">
        <v>177</v>
      </c>
      <c r="F219" s="119" t="s">
        <v>177</v>
      </c>
      <c r="G219" s="119" t="s">
        <v>177</v>
      </c>
      <c r="H219" s="119" t="s">
        <v>177</v>
      </c>
      <c r="I219" s="119" t="s">
        <v>177</v>
      </c>
      <c r="J219" s="119" t="s">
        <v>177</v>
      </c>
      <c r="K219" s="119" t="s">
        <v>177</v>
      </c>
    </row>
    <row r="220" spans="1:11" x14ac:dyDescent="0.25">
      <c r="A220" s="117" t="s">
        <v>409</v>
      </c>
      <c r="B220" s="118" t="s">
        <v>419</v>
      </c>
      <c r="C220" s="117" t="s">
        <v>177</v>
      </c>
      <c r="D220" s="117" t="s">
        <v>177</v>
      </c>
      <c r="E220" s="117" t="s">
        <v>177</v>
      </c>
      <c r="F220" s="117" t="s">
        <v>177</v>
      </c>
      <c r="G220" s="117" t="s">
        <v>177</v>
      </c>
      <c r="H220" s="117" t="s">
        <v>177</v>
      </c>
      <c r="I220" s="117" t="s">
        <v>177</v>
      </c>
      <c r="J220" s="117" t="s">
        <v>177</v>
      </c>
      <c r="K220" s="117" t="s">
        <v>177</v>
      </c>
    </row>
    <row r="221" spans="1:11" x14ac:dyDescent="0.25">
      <c r="A221" s="119" t="s">
        <v>409</v>
      </c>
      <c r="B221" s="120" t="s">
        <v>420</v>
      </c>
      <c r="C221" s="119" t="s">
        <v>177</v>
      </c>
      <c r="D221" s="119" t="s">
        <v>177</v>
      </c>
      <c r="E221" s="119" t="s">
        <v>177</v>
      </c>
      <c r="F221" s="119" t="s">
        <v>177</v>
      </c>
      <c r="G221" s="119" t="s">
        <v>177</v>
      </c>
      <c r="H221" s="119" t="s">
        <v>177</v>
      </c>
      <c r="I221" s="119" t="s">
        <v>177</v>
      </c>
      <c r="J221" s="119" t="s">
        <v>177</v>
      </c>
      <c r="K221" s="119" t="s">
        <v>177</v>
      </c>
    </row>
    <row r="222" spans="1:11" x14ac:dyDescent="0.25">
      <c r="A222" s="117" t="s">
        <v>409</v>
      </c>
      <c r="B222" s="118" t="s">
        <v>421</v>
      </c>
      <c r="C222" s="117" t="s">
        <v>177</v>
      </c>
      <c r="D222" s="117" t="s">
        <v>177</v>
      </c>
      <c r="E222" s="117" t="s">
        <v>177</v>
      </c>
      <c r="F222" s="117" t="s">
        <v>177</v>
      </c>
      <c r="G222" s="117" t="s">
        <v>177</v>
      </c>
      <c r="H222" s="117" t="s">
        <v>177</v>
      </c>
      <c r="I222" s="117" t="s">
        <v>177</v>
      </c>
      <c r="J222" s="117" t="s">
        <v>177</v>
      </c>
      <c r="K222" s="117" t="s">
        <v>177</v>
      </c>
    </row>
    <row r="223" spans="1:11" x14ac:dyDescent="0.25">
      <c r="A223" s="119" t="s">
        <v>409</v>
      </c>
      <c r="B223" s="120" t="s">
        <v>422</v>
      </c>
      <c r="C223" s="119" t="s">
        <v>177</v>
      </c>
      <c r="D223" s="119" t="s">
        <v>177</v>
      </c>
      <c r="E223" s="119" t="s">
        <v>177</v>
      </c>
      <c r="F223" s="119" t="s">
        <v>177</v>
      </c>
      <c r="G223" s="119" t="s">
        <v>177</v>
      </c>
      <c r="H223" s="119" t="s">
        <v>177</v>
      </c>
      <c r="I223" s="119" t="s">
        <v>177</v>
      </c>
      <c r="J223" s="119" t="s">
        <v>177</v>
      </c>
      <c r="K223" s="119" t="s">
        <v>177</v>
      </c>
    </row>
    <row r="224" spans="1:11" x14ac:dyDescent="0.25">
      <c r="A224" s="117" t="s">
        <v>423</v>
      </c>
      <c r="B224" s="118" t="s">
        <v>424</v>
      </c>
      <c r="C224" s="117" t="s">
        <v>177</v>
      </c>
      <c r="D224" s="117" t="s">
        <v>177</v>
      </c>
      <c r="E224" s="117" t="s">
        <v>177</v>
      </c>
      <c r="F224" s="117" t="s">
        <v>177</v>
      </c>
      <c r="G224" s="117" t="s">
        <v>177</v>
      </c>
      <c r="H224" s="117" t="s">
        <v>177</v>
      </c>
      <c r="I224" s="117" t="s">
        <v>177</v>
      </c>
      <c r="J224" s="117" t="s">
        <v>177</v>
      </c>
      <c r="K224" s="117" t="s">
        <v>177</v>
      </c>
    </row>
    <row r="225" spans="1:11" x14ac:dyDescent="0.25">
      <c r="A225" s="119" t="s">
        <v>425</v>
      </c>
      <c r="B225" s="120" t="s">
        <v>426</v>
      </c>
      <c r="C225" s="119" t="s">
        <v>177</v>
      </c>
      <c r="D225" s="119" t="s">
        <v>177</v>
      </c>
      <c r="E225" s="119" t="s">
        <v>176</v>
      </c>
      <c r="F225" s="119" t="s">
        <v>177</v>
      </c>
      <c r="G225" s="119" t="s">
        <v>177</v>
      </c>
      <c r="H225" s="119" t="s">
        <v>177</v>
      </c>
      <c r="I225" s="119" t="s">
        <v>177</v>
      </c>
      <c r="J225" s="119" t="s">
        <v>176</v>
      </c>
      <c r="K225" s="119" t="s">
        <v>177</v>
      </c>
    </row>
    <row r="226" spans="1:11" x14ac:dyDescent="0.25">
      <c r="A226" s="117" t="s">
        <v>425</v>
      </c>
      <c r="B226" s="118" t="s">
        <v>427</v>
      </c>
      <c r="C226" s="117" t="s">
        <v>177</v>
      </c>
      <c r="D226" s="117" t="s">
        <v>177</v>
      </c>
      <c r="E226" s="117" t="s">
        <v>177</v>
      </c>
      <c r="F226" s="117" t="s">
        <v>177</v>
      </c>
      <c r="G226" s="117" t="s">
        <v>177</v>
      </c>
      <c r="H226" s="117" t="s">
        <v>177</v>
      </c>
      <c r="I226" s="117" t="s">
        <v>177</v>
      </c>
      <c r="J226" s="117" t="s">
        <v>176</v>
      </c>
      <c r="K226" s="117" t="s">
        <v>177</v>
      </c>
    </row>
    <row r="227" spans="1:11" x14ac:dyDescent="0.25">
      <c r="A227" s="119" t="s">
        <v>425</v>
      </c>
      <c r="B227" s="120" t="s">
        <v>428</v>
      </c>
      <c r="C227" s="119" t="s">
        <v>177</v>
      </c>
      <c r="D227" s="119" t="s">
        <v>177</v>
      </c>
      <c r="E227" s="119" t="s">
        <v>177</v>
      </c>
      <c r="F227" s="119" t="s">
        <v>177</v>
      </c>
      <c r="G227" s="119" t="s">
        <v>177</v>
      </c>
      <c r="H227" s="119" t="s">
        <v>177</v>
      </c>
      <c r="I227" s="119" t="s">
        <v>177</v>
      </c>
      <c r="J227" s="119" t="s">
        <v>176</v>
      </c>
      <c r="K227" s="119" t="s">
        <v>177</v>
      </c>
    </row>
    <row r="228" spans="1:11" x14ac:dyDescent="0.25">
      <c r="A228" s="117" t="s">
        <v>425</v>
      </c>
      <c r="B228" s="118" t="s">
        <v>429</v>
      </c>
      <c r="C228" s="117" t="s">
        <v>177</v>
      </c>
      <c r="D228" s="117" t="s">
        <v>177</v>
      </c>
      <c r="E228" s="117" t="s">
        <v>177</v>
      </c>
      <c r="F228" s="117" t="s">
        <v>177</v>
      </c>
      <c r="G228" s="117" t="s">
        <v>177</v>
      </c>
      <c r="H228" s="117" t="s">
        <v>177</v>
      </c>
      <c r="I228" s="117" t="s">
        <v>177</v>
      </c>
      <c r="J228" s="117" t="s">
        <v>176</v>
      </c>
      <c r="K228" s="117" t="s">
        <v>177</v>
      </c>
    </row>
    <row r="229" spans="1:11" x14ac:dyDescent="0.25">
      <c r="A229" s="119" t="s">
        <v>425</v>
      </c>
      <c r="B229" s="120" t="s">
        <v>430</v>
      </c>
      <c r="C229" s="119" t="s">
        <v>177</v>
      </c>
      <c r="D229" s="119" t="s">
        <v>177</v>
      </c>
      <c r="E229" s="119" t="s">
        <v>177</v>
      </c>
      <c r="F229" s="119" t="s">
        <v>177</v>
      </c>
      <c r="G229" s="119" t="s">
        <v>177</v>
      </c>
      <c r="H229" s="119" t="s">
        <v>177</v>
      </c>
      <c r="I229" s="119" t="s">
        <v>177</v>
      </c>
      <c r="J229" s="119" t="s">
        <v>177</v>
      </c>
      <c r="K229" s="119" t="s">
        <v>177</v>
      </c>
    </row>
    <row r="230" spans="1:11" x14ac:dyDescent="0.25">
      <c r="A230" s="117" t="s">
        <v>425</v>
      </c>
      <c r="B230" s="118" t="s">
        <v>431</v>
      </c>
      <c r="C230" s="117" t="s">
        <v>177</v>
      </c>
      <c r="D230" s="117" t="s">
        <v>177</v>
      </c>
      <c r="E230" s="117" t="s">
        <v>177</v>
      </c>
      <c r="F230" s="117" t="s">
        <v>177</v>
      </c>
      <c r="G230" s="117" t="s">
        <v>177</v>
      </c>
      <c r="H230" s="117" t="s">
        <v>177</v>
      </c>
      <c r="I230" s="117" t="s">
        <v>177</v>
      </c>
      <c r="J230" s="117" t="s">
        <v>177</v>
      </c>
      <c r="K230" s="117" t="s">
        <v>177</v>
      </c>
    </row>
    <row r="231" spans="1:11" x14ac:dyDescent="0.25">
      <c r="A231" s="119" t="s">
        <v>425</v>
      </c>
      <c r="B231" s="120" t="s">
        <v>432</v>
      </c>
      <c r="C231" s="119" t="s">
        <v>177</v>
      </c>
      <c r="D231" s="119" t="s">
        <v>177</v>
      </c>
      <c r="E231" s="119" t="s">
        <v>176</v>
      </c>
      <c r="F231" s="119" t="s">
        <v>176</v>
      </c>
      <c r="G231" s="119" t="s">
        <v>177</v>
      </c>
      <c r="H231" s="119" t="s">
        <v>177</v>
      </c>
      <c r="I231" s="119" t="s">
        <v>177</v>
      </c>
      <c r="J231" s="119" t="s">
        <v>176</v>
      </c>
      <c r="K231" s="119" t="s">
        <v>177</v>
      </c>
    </row>
    <row r="232" spans="1:11" x14ac:dyDescent="0.25">
      <c r="A232" s="117" t="s">
        <v>425</v>
      </c>
      <c r="B232" s="118" t="s">
        <v>433</v>
      </c>
      <c r="C232" s="117" t="s">
        <v>177</v>
      </c>
      <c r="D232" s="117" t="s">
        <v>177</v>
      </c>
      <c r="E232" s="117" t="s">
        <v>177</v>
      </c>
      <c r="F232" s="117" t="s">
        <v>177</v>
      </c>
      <c r="G232" s="117" t="s">
        <v>177</v>
      </c>
      <c r="H232" s="117" t="s">
        <v>177</v>
      </c>
      <c r="I232" s="117" t="s">
        <v>177</v>
      </c>
      <c r="J232" s="117" t="s">
        <v>177</v>
      </c>
      <c r="K232" s="117" t="s">
        <v>177</v>
      </c>
    </row>
    <row r="233" spans="1:11" x14ac:dyDescent="0.25">
      <c r="A233" s="119" t="s">
        <v>425</v>
      </c>
      <c r="B233" s="120" t="s">
        <v>434</v>
      </c>
      <c r="C233" s="119" t="s">
        <v>177</v>
      </c>
      <c r="D233" s="119" t="s">
        <v>177</v>
      </c>
      <c r="E233" s="119" t="s">
        <v>177</v>
      </c>
      <c r="F233" s="119" t="s">
        <v>177</v>
      </c>
      <c r="G233" s="119" t="s">
        <v>177</v>
      </c>
      <c r="H233" s="119" t="s">
        <v>177</v>
      </c>
      <c r="I233" s="119" t="s">
        <v>177</v>
      </c>
      <c r="J233" s="119" t="s">
        <v>177</v>
      </c>
      <c r="K233" s="119" t="s">
        <v>177</v>
      </c>
    </row>
    <row r="234" spans="1:11" x14ac:dyDescent="0.25">
      <c r="A234" s="117" t="s">
        <v>425</v>
      </c>
      <c r="B234" s="118" t="s">
        <v>435</v>
      </c>
      <c r="C234" s="117" t="s">
        <v>177</v>
      </c>
      <c r="D234" s="117" t="s">
        <v>177</v>
      </c>
      <c r="E234" s="117" t="s">
        <v>177</v>
      </c>
      <c r="F234" s="117" t="s">
        <v>177</v>
      </c>
      <c r="G234" s="117" t="s">
        <v>177</v>
      </c>
      <c r="H234" s="117" t="s">
        <v>177</v>
      </c>
      <c r="I234" s="117" t="s">
        <v>177</v>
      </c>
      <c r="J234" s="117" t="s">
        <v>177</v>
      </c>
      <c r="K234" s="117" t="s">
        <v>177</v>
      </c>
    </row>
    <row r="235" spans="1:11" x14ac:dyDescent="0.25">
      <c r="A235" s="119" t="s">
        <v>425</v>
      </c>
      <c r="B235" s="120" t="s">
        <v>436</v>
      </c>
      <c r="C235" s="119" t="s">
        <v>177</v>
      </c>
      <c r="D235" s="119" t="s">
        <v>177</v>
      </c>
      <c r="E235" s="119" t="s">
        <v>177</v>
      </c>
      <c r="F235" s="119" t="s">
        <v>177</v>
      </c>
      <c r="G235" s="119" t="s">
        <v>177</v>
      </c>
      <c r="H235" s="119" t="s">
        <v>177</v>
      </c>
      <c r="I235" s="119" t="s">
        <v>177</v>
      </c>
      <c r="J235" s="119" t="s">
        <v>177</v>
      </c>
      <c r="K235" s="119" t="s">
        <v>177</v>
      </c>
    </row>
    <row r="236" spans="1:11" x14ac:dyDescent="0.25">
      <c r="A236" s="117" t="s">
        <v>425</v>
      </c>
      <c r="B236" s="118" t="s">
        <v>437</v>
      </c>
      <c r="C236" s="117" t="s">
        <v>177</v>
      </c>
      <c r="D236" s="117" t="s">
        <v>177</v>
      </c>
      <c r="E236" s="117" t="s">
        <v>177</v>
      </c>
      <c r="F236" s="117" t="s">
        <v>177</v>
      </c>
      <c r="G236" s="117" t="s">
        <v>177</v>
      </c>
      <c r="H236" s="117" t="s">
        <v>177</v>
      </c>
      <c r="I236" s="117" t="s">
        <v>176</v>
      </c>
      <c r="J236" s="117" t="s">
        <v>177</v>
      </c>
      <c r="K236" s="117" t="s">
        <v>177</v>
      </c>
    </row>
    <row r="237" spans="1:11" x14ac:dyDescent="0.25">
      <c r="A237" s="119" t="s">
        <v>438</v>
      </c>
      <c r="B237" s="120" t="s">
        <v>439</v>
      </c>
      <c r="C237" s="119" t="s">
        <v>177</v>
      </c>
      <c r="D237" s="119" t="s">
        <v>177</v>
      </c>
      <c r="E237" s="119" t="s">
        <v>177</v>
      </c>
      <c r="F237" s="119" t="s">
        <v>177</v>
      </c>
      <c r="G237" s="119" t="s">
        <v>177</v>
      </c>
      <c r="H237" s="119" t="s">
        <v>177</v>
      </c>
      <c r="I237" s="119" t="s">
        <v>177</v>
      </c>
      <c r="J237" s="119" t="s">
        <v>177</v>
      </c>
      <c r="K237" s="119" t="s">
        <v>177</v>
      </c>
    </row>
    <row r="238" spans="1:11" x14ac:dyDescent="0.25">
      <c r="A238" s="117" t="s">
        <v>438</v>
      </c>
      <c r="B238" s="118" t="s">
        <v>440</v>
      </c>
      <c r="C238" s="117" t="s">
        <v>177</v>
      </c>
      <c r="D238" s="117" t="s">
        <v>177</v>
      </c>
      <c r="E238" s="117" t="s">
        <v>177</v>
      </c>
      <c r="F238" s="117" t="s">
        <v>177</v>
      </c>
      <c r="G238" s="117" t="s">
        <v>177</v>
      </c>
      <c r="H238" s="117" t="s">
        <v>177</v>
      </c>
      <c r="I238" s="117" t="s">
        <v>177</v>
      </c>
      <c r="J238" s="117" t="s">
        <v>177</v>
      </c>
      <c r="K238" s="117" t="s">
        <v>177</v>
      </c>
    </row>
    <row r="239" spans="1:11" x14ac:dyDescent="0.25">
      <c r="A239" s="119" t="s">
        <v>438</v>
      </c>
      <c r="B239" s="120" t="s">
        <v>441</v>
      </c>
      <c r="C239" s="119" t="s">
        <v>176</v>
      </c>
      <c r="D239" s="119" t="s">
        <v>177</v>
      </c>
      <c r="E239" s="119" t="s">
        <v>177</v>
      </c>
      <c r="F239" s="119" t="s">
        <v>177</v>
      </c>
      <c r="G239" s="119" t="s">
        <v>177</v>
      </c>
      <c r="H239" s="119" t="s">
        <v>177</v>
      </c>
      <c r="I239" s="119" t="s">
        <v>176</v>
      </c>
      <c r="J239" s="119" t="s">
        <v>177</v>
      </c>
      <c r="K239" s="119" t="s">
        <v>177</v>
      </c>
    </row>
    <row r="240" spans="1:11" x14ac:dyDescent="0.25">
      <c r="A240" s="117" t="s">
        <v>442</v>
      </c>
      <c r="B240" s="118" t="s">
        <v>443</v>
      </c>
      <c r="C240" s="117" t="s">
        <v>176</v>
      </c>
      <c r="D240" s="117" t="s">
        <v>177</v>
      </c>
      <c r="E240" s="117" t="s">
        <v>177</v>
      </c>
      <c r="F240" s="117" t="s">
        <v>177</v>
      </c>
      <c r="G240" s="117" t="s">
        <v>177</v>
      </c>
      <c r="H240" s="117" t="s">
        <v>177</v>
      </c>
      <c r="I240" s="117" t="s">
        <v>176</v>
      </c>
      <c r="J240" s="117" t="s">
        <v>176</v>
      </c>
      <c r="K240" s="117" t="s">
        <v>177</v>
      </c>
    </row>
    <row r="241" spans="1:11" x14ac:dyDescent="0.25">
      <c r="A241" s="119" t="s">
        <v>442</v>
      </c>
      <c r="B241" s="120" t="s">
        <v>444</v>
      </c>
      <c r="C241" s="119" t="s">
        <v>177</v>
      </c>
      <c r="D241" s="119" t="s">
        <v>177</v>
      </c>
      <c r="E241" s="119" t="s">
        <v>177</v>
      </c>
      <c r="F241" s="119" t="s">
        <v>177</v>
      </c>
      <c r="G241" s="119" t="s">
        <v>177</v>
      </c>
      <c r="H241" s="119" t="s">
        <v>177</v>
      </c>
      <c r="I241" s="119" t="s">
        <v>176</v>
      </c>
      <c r="J241" s="119" t="s">
        <v>176</v>
      </c>
      <c r="K241" s="119" t="s">
        <v>177</v>
      </c>
    </row>
    <row r="242" spans="1:11" x14ac:dyDescent="0.25">
      <c r="A242" s="117" t="s">
        <v>442</v>
      </c>
      <c r="B242" s="118" t="s">
        <v>445</v>
      </c>
      <c r="C242" s="117" t="s">
        <v>176</v>
      </c>
      <c r="D242" s="117" t="s">
        <v>177</v>
      </c>
      <c r="E242" s="117" t="s">
        <v>177</v>
      </c>
      <c r="F242" s="117" t="s">
        <v>177</v>
      </c>
      <c r="G242" s="117" t="s">
        <v>177</v>
      </c>
      <c r="H242" s="117" t="s">
        <v>177</v>
      </c>
      <c r="I242" s="117" t="s">
        <v>176</v>
      </c>
      <c r="J242" s="117" t="s">
        <v>176</v>
      </c>
      <c r="K242" s="117" t="s">
        <v>176</v>
      </c>
    </row>
    <row r="243" spans="1:11" x14ac:dyDescent="0.25">
      <c r="A243" s="119" t="s">
        <v>442</v>
      </c>
      <c r="B243" s="120" t="s">
        <v>446</v>
      </c>
      <c r="C243" s="119" t="s">
        <v>177</v>
      </c>
      <c r="D243" s="119" t="s">
        <v>177</v>
      </c>
      <c r="E243" s="119" t="s">
        <v>177</v>
      </c>
      <c r="F243" s="119" t="s">
        <v>177</v>
      </c>
      <c r="G243" s="119" t="s">
        <v>177</v>
      </c>
      <c r="H243" s="119" t="s">
        <v>177</v>
      </c>
      <c r="I243" s="119" t="s">
        <v>177</v>
      </c>
      <c r="J243" s="119" t="s">
        <v>177</v>
      </c>
      <c r="K243" s="119" t="s">
        <v>177</v>
      </c>
    </row>
    <row r="244" spans="1:11" x14ac:dyDescent="0.25">
      <c r="A244" s="117" t="s">
        <v>442</v>
      </c>
      <c r="B244" s="118" t="s">
        <v>447</v>
      </c>
      <c r="C244" s="117" t="s">
        <v>177</v>
      </c>
      <c r="D244" s="117" t="s">
        <v>177</v>
      </c>
      <c r="E244" s="117" t="s">
        <v>177</v>
      </c>
      <c r="F244" s="117" t="s">
        <v>177</v>
      </c>
      <c r="G244" s="117" t="s">
        <v>177</v>
      </c>
      <c r="H244" s="117" t="s">
        <v>177</v>
      </c>
      <c r="I244" s="117" t="s">
        <v>176</v>
      </c>
      <c r="J244" s="117" t="s">
        <v>177</v>
      </c>
      <c r="K244" s="117" t="s">
        <v>177</v>
      </c>
    </row>
    <row r="245" spans="1:11" x14ac:dyDescent="0.25">
      <c r="A245" s="119" t="s">
        <v>448</v>
      </c>
      <c r="B245" s="120" t="s">
        <v>449</v>
      </c>
      <c r="C245" s="119" t="s">
        <v>177</v>
      </c>
      <c r="D245" s="119" t="s">
        <v>177</v>
      </c>
      <c r="E245" s="119" t="s">
        <v>177</v>
      </c>
      <c r="F245" s="119" t="s">
        <v>177</v>
      </c>
      <c r="G245" s="119" t="s">
        <v>177</v>
      </c>
      <c r="H245" s="119" t="s">
        <v>177</v>
      </c>
      <c r="I245" s="119" t="s">
        <v>177</v>
      </c>
      <c r="J245" s="119" t="s">
        <v>177</v>
      </c>
      <c r="K245" s="119" t="s">
        <v>177</v>
      </c>
    </row>
    <row r="246" spans="1:11" x14ac:dyDescent="0.25">
      <c r="A246" s="117" t="s">
        <v>448</v>
      </c>
      <c r="B246" s="118" t="s">
        <v>450</v>
      </c>
      <c r="C246" s="117" t="s">
        <v>177</v>
      </c>
      <c r="D246" s="117" t="s">
        <v>177</v>
      </c>
      <c r="E246" s="117" t="s">
        <v>177</v>
      </c>
      <c r="F246" s="117" t="s">
        <v>177</v>
      </c>
      <c r="G246" s="117" t="s">
        <v>177</v>
      </c>
      <c r="H246" s="117" t="s">
        <v>177</v>
      </c>
      <c r="I246" s="117" t="s">
        <v>177</v>
      </c>
      <c r="J246" s="117" t="s">
        <v>177</v>
      </c>
      <c r="K246" s="117" t="s">
        <v>177</v>
      </c>
    </row>
    <row r="247" spans="1:11" x14ac:dyDescent="0.25">
      <c r="A247" s="119" t="s">
        <v>448</v>
      </c>
      <c r="B247" s="120" t="s">
        <v>451</v>
      </c>
      <c r="C247" s="119" t="s">
        <v>177</v>
      </c>
      <c r="D247" s="119" t="s">
        <v>177</v>
      </c>
      <c r="E247" s="119" t="s">
        <v>177</v>
      </c>
      <c r="F247" s="119" t="s">
        <v>177</v>
      </c>
      <c r="G247" s="119" t="s">
        <v>177</v>
      </c>
      <c r="H247" s="119" t="s">
        <v>177</v>
      </c>
      <c r="I247" s="119" t="s">
        <v>177</v>
      </c>
      <c r="J247" s="119" t="s">
        <v>177</v>
      </c>
      <c r="K247" s="119" t="s">
        <v>177</v>
      </c>
    </row>
    <row r="248" spans="1:11" x14ac:dyDescent="0.25">
      <c r="A248" s="117" t="s">
        <v>448</v>
      </c>
      <c r="B248" s="118" t="s">
        <v>452</v>
      </c>
      <c r="C248" s="117" t="s">
        <v>177</v>
      </c>
      <c r="D248" s="117" t="s">
        <v>177</v>
      </c>
      <c r="E248" s="117" t="s">
        <v>177</v>
      </c>
      <c r="F248" s="117" t="s">
        <v>177</v>
      </c>
      <c r="G248" s="117" t="s">
        <v>177</v>
      </c>
      <c r="H248" s="117" t="s">
        <v>177</v>
      </c>
      <c r="I248" s="117" t="s">
        <v>177</v>
      </c>
      <c r="J248" s="117" t="s">
        <v>177</v>
      </c>
      <c r="K248" s="117" t="s">
        <v>177</v>
      </c>
    </row>
    <row r="249" spans="1:11" x14ac:dyDescent="0.25">
      <c r="A249" s="119" t="s">
        <v>448</v>
      </c>
      <c r="B249" s="120" t="s">
        <v>453</v>
      </c>
      <c r="C249" s="119" t="s">
        <v>177</v>
      </c>
      <c r="D249" s="119" t="s">
        <v>177</v>
      </c>
      <c r="E249" s="119" t="s">
        <v>177</v>
      </c>
      <c r="F249" s="119" t="s">
        <v>177</v>
      </c>
      <c r="G249" s="119" t="s">
        <v>177</v>
      </c>
      <c r="H249" s="119" t="s">
        <v>177</v>
      </c>
      <c r="I249" s="119" t="s">
        <v>177</v>
      </c>
      <c r="J249" s="119" t="s">
        <v>177</v>
      </c>
      <c r="K249" s="119" t="s">
        <v>177</v>
      </c>
    </row>
    <row r="250" spans="1:11" x14ac:dyDescent="0.25">
      <c r="A250" s="117" t="s">
        <v>448</v>
      </c>
      <c r="B250" s="118" t="s">
        <v>454</v>
      </c>
      <c r="C250" s="117" t="s">
        <v>177</v>
      </c>
      <c r="D250" s="117" t="s">
        <v>177</v>
      </c>
      <c r="E250" s="117" t="s">
        <v>177</v>
      </c>
      <c r="F250" s="117" t="s">
        <v>177</v>
      </c>
      <c r="G250" s="117" t="s">
        <v>177</v>
      </c>
      <c r="H250" s="117" t="s">
        <v>177</v>
      </c>
      <c r="I250" s="117" t="s">
        <v>177</v>
      </c>
      <c r="J250" s="117" t="s">
        <v>177</v>
      </c>
      <c r="K250" s="117" t="s">
        <v>177</v>
      </c>
    </row>
    <row r="251" spans="1:11" x14ac:dyDescent="0.25">
      <c r="A251" s="119" t="s">
        <v>448</v>
      </c>
      <c r="B251" s="120" t="s">
        <v>455</v>
      </c>
      <c r="C251" s="119" t="s">
        <v>177</v>
      </c>
      <c r="D251" s="119" t="s">
        <v>177</v>
      </c>
      <c r="E251" s="119" t="s">
        <v>177</v>
      </c>
      <c r="F251" s="119" t="s">
        <v>177</v>
      </c>
      <c r="G251" s="119" t="s">
        <v>177</v>
      </c>
      <c r="H251" s="119" t="s">
        <v>177</v>
      </c>
      <c r="I251" s="119" t="s">
        <v>177</v>
      </c>
      <c r="J251" s="119" t="s">
        <v>177</v>
      </c>
      <c r="K251" s="119" t="s">
        <v>177</v>
      </c>
    </row>
    <row r="252" spans="1:11" x14ac:dyDescent="0.25">
      <c r="A252" s="117" t="s">
        <v>448</v>
      </c>
      <c r="B252" s="118" t="s">
        <v>456</v>
      </c>
      <c r="C252" s="117" t="s">
        <v>177</v>
      </c>
      <c r="D252" s="117" t="s">
        <v>177</v>
      </c>
      <c r="E252" s="117" t="s">
        <v>177</v>
      </c>
      <c r="F252" s="117" t="s">
        <v>177</v>
      </c>
      <c r="G252" s="117" t="s">
        <v>177</v>
      </c>
      <c r="H252" s="117" t="s">
        <v>177</v>
      </c>
      <c r="I252" s="117" t="s">
        <v>177</v>
      </c>
      <c r="J252" s="117" t="s">
        <v>177</v>
      </c>
      <c r="K252" s="117" t="s">
        <v>177</v>
      </c>
    </row>
    <row r="253" spans="1:11" x14ac:dyDescent="0.25">
      <c r="A253" s="119" t="s">
        <v>448</v>
      </c>
      <c r="B253" s="120" t="s">
        <v>457</v>
      </c>
      <c r="C253" s="119" t="s">
        <v>177</v>
      </c>
      <c r="D253" s="119" t="s">
        <v>177</v>
      </c>
      <c r="E253" s="119" t="s">
        <v>177</v>
      </c>
      <c r="F253" s="119" t="s">
        <v>177</v>
      </c>
      <c r="G253" s="119" t="s">
        <v>177</v>
      </c>
      <c r="H253" s="119" t="s">
        <v>177</v>
      </c>
      <c r="I253" s="119" t="s">
        <v>177</v>
      </c>
      <c r="J253" s="119" t="s">
        <v>177</v>
      </c>
      <c r="K253" s="119" t="s">
        <v>177</v>
      </c>
    </row>
    <row r="254" spans="1:11" x14ac:dyDescent="0.25">
      <c r="A254" s="117" t="s">
        <v>448</v>
      </c>
      <c r="B254" s="118" t="s">
        <v>458</v>
      </c>
      <c r="C254" s="117" t="s">
        <v>177</v>
      </c>
      <c r="D254" s="117" t="s">
        <v>177</v>
      </c>
      <c r="E254" s="117" t="s">
        <v>177</v>
      </c>
      <c r="F254" s="117" t="s">
        <v>177</v>
      </c>
      <c r="G254" s="117" t="s">
        <v>177</v>
      </c>
      <c r="H254" s="117" t="s">
        <v>177</v>
      </c>
      <c r="I254" s="117" t="s">
        <v>177</v>
      </c>
      <c r="J254" s="117" t="s">
        <v>177</v>
      </c>
      <c r="K254" s="117" t="s">
        <v>177</v>
      </c>
    </row>
    <row r="255" spans="1:11" x14ac:dyDescent="0.25">
      <c r="A255" s="119" t="s">
        <v>448</v>
      </c>
      <c r="B255" s="120" t="s">
        <v>459</v>
      </c>
      <c r="C255" s="119" t="s">
        <v>177</v>
      </c>
      <c r="D255" s="119" t="s">
        <v>177</v>
      </c>
      <c r="E255" s="119" t="s">
        <v>177</v>
      </c>
      <c r="F255" s="119" t="s">
        <v>177</v>
      </c>
      <c r="G255" s="119" t="s">
        <v>177</v>
      </c>
      <c r="H255" s="119" t="s">
        <v>177</v>
      </c>
      <c r="I255" s="119" t="s">
        <v>177</v>
      </c>
      <c r="J255" s="119" t="s">
        <v>177</v>
      </c>
      <c r="K255" s="119" t="s">
        <v>177</v>
      </c>
    </row>
    <row r="256" spans="1:11" x14ac:dyDescent="0.25">
      <c r="A256" s="117" t="s">
        <v>448</v>
      </c>
      <c r="B256" s="118" t="s">
        <v>460</v>
      </c>
      <c r="C256" s="117" t="s">
        <v>177</v>
      </c>
      <c r="D256" s="117" t="s">
        <v>177</v>
      </c>
      <c r="E256" s="117" t="s">
        <v>177</v>
      </c>
      <c r="F256" s="117" t="s">
        <v>177</v>
      </c>
      <c r="G256" s="117" t="s">
        <v>176</v>
      </c>
      <c r="H256" s="117" t="s">
        <v>177</v>
      </c>
      <c r="I256" s="117" t="s">
        <v>176</v>
      </c>
      <c r="J256" s="117" t="s">
        <v>176</v>
      </c>
      <c r="K256" s="117" t="s">
        <v>177</v>
      </c>
    </row>
    <row r="257" spans="1:11" x14ac:dyDescent="0.25">
      <c r="A257" s="119" t="s">
        <v>461</v>
      </c>
      <c r="B257" s="120" t="s">
        <v>462</v>
      </c>
      <c r="C257" s="119" t="s">
        <v>177</v>
      </c>
      <c r="D257" s="119" t="s">
        <v>177</v>
      </c>
      <c r="E257" s="119" t="s">
        <v>177</v>
      </c>
      <c r="F257" s="119" t="s">
        <v>177</v>
      </c>
      <c r="G257" s="119" t="s">
        <v>177</v>
      </c>
      <c r="H257" s="119" t="s">
        <v>177</v>
      </c>
      <c r="I257" s="119" t="s">
        <v>177</v>
      </c>
      <c r="J257" s="119" t="s">
        <v>176</v>
      </c>
      <c r="K257" s="119" t="s">
        <v>177</v>
      </c>
    </row>
    <row r="258" spans="1:11" x14ac:dyDescent="0.25">
      <c r="A258" s="117" t="s">
        <v>463</v>
      </c>
      <c r="B258" s="118" t="s">
        <v>464</v>
      </c>
      <c r="C258" s="117" t="s">
        <v>177</v>
      </c>
      <c r="D258" s="117" t="s">
        <v>177</v>
      </c>
      <c r="E258" s="117" t="s">
        <v>177</v>
      </c>
      <c r="F258" s="117" t="s">
        <v>177</v>
      </c>
      <c r="G258" s="117" t="s">
        <v>177</v>
      </c>
      <c r="H258" s="117" t="s">
        <v>177</v>
      </c>
      <c r="I258" s="117" t="s">
        <v>177</v>
      </c>
      <c r="J258" s="117" t="s">
        <v>177</v>
      </c>
      <c r="K258" s="117" t="s">
        <v>177</v>
      </c>
    </row>
    <row r="259" spans="1:11" x14ac:dyDescent="0.25">
      <c r="A259" s="119" t="s">
        <v>463</v>
      </c>
      <c r="B259" s="120" t="s">
        <v>465</v>
      </c>
      <c r="C259" s="119" t="s">
        <v>177</v>
      </c>
      <c r="D259" s="119" t="s">
        <v>177</v>
      </c>
      <c r="E259" s="119" t="s">
        <v>177</v>
      </c>
      <c r="F259" s="119" t="s">
        <v>177</v>
      </c>
      <c r="G259" s="119" t="s">
        <v>177</v>
      </c>
      <c r="H259" s="119" t="s">
        <v>177</v>
      </c>
      <c r="I259" s="119" t="s">
        <v>177</v>
      </c>
      <c r="J259" s="119" t="s">
        <v>177</v>
      </c>
      <c r="K259" s="119" t="s">
        <v>176</v>
      </c>
    </row>
    <row r="260" spans="1:11" x14ac:dyDescent="0.25">
      <c r="A260" s="117" t="s">
        <v>463</v>
      </c>
      <c r="B260" s="118" t="s">
        <v>466</v>
      </c>
      <c r="C260" s="117" t="s">
        <v>177</v>
      </c>
      <c r="D260" s="117" t="s">
        <v>177</v>
      </c>
      <c r="E260" s="117" t="s">
        <v>177</v>
      </c>
      <c r="F260" s="117" t="s">
        <v>177</v>
      </c>
      <c r="G260" s="117" t="s">
        <v>177</v>
      </c>
      <c r="H260" s="117" t="s">
        <v>177</v>
      </c>
      <c r="I260" s="117" t="s">
        <v>177</v>
      </c>
      <c r="J260" s="117" t="s">
        <v>177</v>
      </c>
      <c r="K260" s="117" t="s">
        <v>177</v>
      </c>
    </row>
    <row r="261" spans="1:11" x14ac:dyDescent="0.25">
      <c r="A261" s="119" t="s">
        <v>463</v>
      </c>
      <c r="B261" s="120" t="s">
        <v>467</v>
      </c>
      <c r="C261" s="119" t="s">
        <v>177</v>
      </c>
      <c r="D261" s="119" t="s">
        <v>177</v>
      </c>
      <c r="E261" s="119" t="s">
        <v>177</v>
      </c>
      <c r="F261" s="119" t="s">
        <v>177</v>
      </c>
      <c r="G261" s="119" t="s">
        <v>177</v>
      </c>
      <c r="H261" s="119" t="s">
        <v>177</v>
      </c>
      <c r="I261" s="119" t="s">
        <v>177</v>
      </c>
      <c r="J261" s="119" t="s">
        <v>176</v>
      </c>
      <c r="K261" s="119" t="s">
        <v>177</v>
      </c>
    </row>
    <row r="262" spans="1:11" x14ac:dyDescent="0.25">
      <c r="A262" s="117" t="s">
        <v>463</v>
      </c>
      <c r="B262" s="118" t="s">
        <v>468</v>
      </c>
      <c r="C262" s="117" t="s">
        <v>177</v>
      </c>
      <c r="D262" s="117" t="s">
        <v>177</v>
      </c>
      <c r="E262" s="117" t="s">
        <v>177</v>
      </c>
      <c r="F262" s="117" t="s">
        <v>177</v>
      </c>
      <c r="G262" s="117" t="s">
        <v>177</v>
      </c>
      <c r="H262" s="117" t="s">
        <v>177</v>
      </c>
      <c r="I262" s="117" t="s">
        <v>177</v>
      </c>
      <c r="J262" s="117" t="s">
        <v>177</v>
      </c>
      <c r="K262" s="117" t="s">
        <v>177</v>
      </c>
    </row>
    <row r="263" spans="1:11" x14ac:dyDescent="0.25">
      <c r="A263" s="119" t="s">
        <v>463</v>
      </c>
      <c r="B263" s="120" t="s">
        <v>469</v>
      </c>
      <c r="C263" s="119" t="s">
        <v>177</v>
      </c>
      <c r="D263" s="119" t="s">
        <v>177</v>
      </c>
      <c r="E263" s="119" t="s">
        <v>177</v>
      </c>
      <c r="F263" s="119" t="s">
        <v>177</v>
      </c>
      <c r="G263" s="119" t="s">
        <v>177</v>
      </c>
      <c r="H263" s="119" t="s">
        <v>177</v>
      </c>
      <c r="I263" s="119" t="s">
        <v>177</v>
      </c>
      <c r="J263" s="119" t="s">
        <v>177</v>
      </c>
      <c r="K263" s="119" t="s">
        <v>177</v>
      </c>
    </row>
    <row r="264" spans="1:11" x14ac:dyDescent="0.25">
      <c r="A264" s="117" t="s">
        <v>470</v>
      </c>
      <c r="B264" s="118" t="s">
        <v>471</v>
      </c>
      <c r="C264" s="117" t="s">
        <v>177</v>
      </c>
      <c r="D264" s="117" t="s">
        <v>177</v>
      </c>
      <c r="E264" s="117" t="s">
        <v>177</v>
      </c>
      <c r="F264" s="117" t="s">
        <v>177</v>
      </c>
      <c r="G264" s="117" t="s">
        <v>177</v>
      </c>
      <c r="H264" s="117" t="s">
        <v>177</v>
      </c>
      <c r="I264" s="117" t="s">
        <v>177</v>
      </c>
      <c r="J264" s="117" t="s">
        <v>177</v>
      </c>
      <c r="K264" s="117" t="s">
        <v>177</v>
      </c>
    </row>
    <row r="265" spans="1:11" x14ac:dyDescent="0.25">
      <c r="A265" s="119" t="s">
        <v>472</v>
      </c>
      <c r="B265" s="120" t="s">
        <v>473</v>
      </c>
      <c r="C265" s="119" t="s">
        <v>177</v>
      </c>
      <c r="D265" s="119" t="s">
        <v>177</v>
      </c>
      <c r="E265" s="119" t="s">
        <v>177</v>
      </c>
      <c r="F265" s="119" t="s">
        <v>176</v>
      </c>
      <c r="G265" s="119" t="s">
        <v>177</v>
      </c>
      <c r="H265" s="119" t="s">
        <v>176</v>
      </c>
      <c r="I265" s="119" t="s">
        <v>177</v>
      </c>
      <c r="J265" s="119" t="s">
        <v>176</v>
      </c>
      <c r="K265" s="119" t="s">
        <v>177</v>
      </c>
    </row>
    <row r="266" spans="1:11" x14ac:dyDescent="0.25">
      <c r="A266" s="117" t="s">
        <v>472</v>
      </c>
      <c r="B266" s="118" t="s">
        <v>474</v>
      </c>
      <c r="C266" s="117" t="s">
        <v>177</v>
      </c>
      <c r="D266" s="117" t="s">
        <v>177</v>
      </c>
      <c r="E266" s="117" t="s">
        <v>177</v>
      </c>
      <c r="F266" s="117" t="s">
        <v>177</v>
      </c>
      <c r="G266" s="117" t="s">
        <v>177</v>
      </c>
      <c r="H266" s="117" t="s">
        <v>177</v>
      </c>
      <c r="I266" s="117" t="s">
        <v>177</v>
      </c>
      <c r="J266" s="117" t="s">
        <v>177</v>
      </c>
      <c r="K266" s="117" t="s">
        <v>177</v>
      </c>
    </row>
    <row r="267" spans="1:11" x14ac:dyDescent="0.25">
      <c r="A267" s="119" t="s">
        <v>472</v>
      </c>
      <c r="B267" s="120" t="s">
        <v>475</v>
      </c>
      <c r="C267" s="119" t="s">
        <v>177</v>
      </c>
      <c r="D267" s="119" t="s">
        <v>177</v>
      </c>
      <c r="E267" s="119" t="s">
        <v>177</v>
      </c>
      <c r="F267" s="119" t="s">
        <v>177</v>
      </c>
      <c r="G267" s="119" t="s">
        <v>177</v>
      </c>
      <c r="H267" s="119" t="s">
        <v>177</v>
      </c>
      <c r="I267" s="119" t="s">
        <v>177</v>
      </c>
      <c r="J267" s="119" t="s">
        <v>177</v>
      </c>
      <c r="K267" s="119" t="s">
        <v>177</v>
      </c>
    </row>
    <row r="268" spans="1:11" x14ac:dyDescent="0.25">
      <c r="A268" s="117" t="s">
        <v>472</v>
      </c>
      <c r="B268" s="118" t="s">
        <v>476</v>
      </c>
      <c r="C268" s="117" t="s">
        <v>177</v>
      </c>
      <c r="D268" s="117" t="s">
        <v>177</v>
      </c>
      <c r="E268" s="117" t="s">
        <v>177</v>
      </c>
      <c r="F268" s="117" t="s">
        <v>177</v>
      </c>
      <c r="G268" s="117" t="s">
        <v>177</v>
      </c>
      <c r="H268" s="117" t="s">
        <v>177</v>
      </c>
      <c r="I268" s="117" t="s">
        <v>177</v>
      </c>
      <c r="J268" s="117" t="s">
        <v>177</v>
      </c>
      <c r="K268" s="117" t="s">
        <v>177</v>
      </c>
    </row>
    <row r="269" spans="1:11" x14ac:dyDescent="0.25">
      <c r="A269" s="119" t="s">
        <v>472</v>
      </c>
      <c r="B269" s="120" t="s">
        <v>477</v>
      </c>
      <c r="C269" s="119" t="s">
        <v>177</v>
      </c>
      <c r="D269" s="119" t="s">
        <v>177</v>
      </c>
      <c r="E269" s="119" t="s">
        <v>177</v>
      </c>
      <c r="F269" s="119" t="s">
        <v>177</v>
      </c>
      <c r="G269" s="119" t="s">
        <v>177</v>
      </c>
      <c r="H269" s="119" t="s">
        <v>177</v>
      </c>
      <c r="I269" s="119" t="s">
        <v>177</v>
      </c>
      <c r="J269" s="119" t="s">
        <v>177</v>
      </c>
      <c r="K269" s="119" t="s">
        <v>177</v>
      </c>
    </row>
    <row r="270" spans="1:11" x14ac:dyDescent="0.25">
      <c r="A270" s="117" t="s">
        <v>472</v>
      </c>
      <c r="B270" s="118" t="s">
        <v>478</v>
      </c>
      <c r="C270" s="117" t="s">
        <v>176</v>
      </c>
      <c r="D270" s="117" t="s">
        <v>177</v>
      </c>
      <c r="E270" s="117" t="s">
        <v>177</v>
      </c>
      <c r="F270" s="117" t="s">
        <v>177</v>
      </c>
      <c r="G270" s="117" t="s">
        <v>177</v>
      </c>
      <c r="H270" s="117" t="s">
        <v>177</v>
      </c>
      <c r="I270" s="117" t="s">
        <v>177</v>
      </c>
      <c r="J270" s="117" t="s">
        <v>177</v>
      </c>
      <c r="K270" s="117" t="s">
        <v>177</v>
      </c>
    </row>
    <row r="271" spans="1:11" x14ac:dyDescent="0.25">
      <c r="A271" s="119" t="s">
        <v>472</v>
      </c>
      <c r="B271" s="120" t="s">
        <v>479</v>
      </c>
      <c r="C271" s="119" t="s">
        <v>177</v>
      </c>
      <c r="D271" s="119" t="s">
        <v>177</v>
      </c>
      <c r="E271" s="119" t="s">
        <v>176</v>
      </c>
      <c r="F271" s="119" t="s">
        <v>177</v>
      </c>
      <c r="G271" s="119" t="s">
        <v>177</v>
      </c>
      <c r="H271" s="119" t="s">
        <v>177</v>
      </c>
      <c r="I271" s="119" t="s">
        <v>177</v>
      </c>
      <c r="J271" s="119" t="s">
        <v>176</v>
      </c>
      <c r="K271" s="119" t="s">
        <v>177</v>
      </c>
    </row>
    <row r="272" spans="1:11" x14ac:dyDescent="0.25">
      <c r="A272" s="117" t="s">
        <v>472</v>
      </c>
      <c r="B272" s="118" t="s">
        <v>480</v>
      </c>
      <c r="C272" s="117" t="s">
        <v>177</v>
      </c>
      <c r="D272" s="117" t="s">
        <v>177</v>
      </c>
      <c r="E272" s="117" t="s">
        <v>177</v>
      </c>
      <c r="F272" s="117" t="s">
        <v>177</v>
      </c>
      <c r="G272" s="117" t="s">
        <v>177</v>
      </c>
      <c r="H272" s="117" t="s">
        <v>177</v>
      </c>
      <c r="I272" s="117" t="s">
        <v>177</v>
      </c>
      <c r="J272" s="117" t="s">
        <v>177</v>
      </c>
      <c r="K272" s="117" t="s">
        <v>177</v>
      </c>
    </row>
    <row r="273" spans="1:11" x14ac:dyDescent="0.25">
      <c r="A273" s="119" t="s">
        <v>481</v>
      </c>
      <c r="B273" s="120" t="s">
        <v>482</v>
      </c>
      <c r="C273" s="119" t="s">
        <v>177</v>
      </c>
      <c r="D273" s="119" t="s">
        <v>177</v>
      </c>
      <c r="E273" s="119" t="s">
        <v>177</v>
      </c>
      <c r="F273" s="119" t="s">
        <v>177</v>
      </c>
      <c r="G273" s="119" t="s">
        <v>177</v>
      </c>
      <c r="H273" s="119" t="s">
        <v>177</v>
      </c>
      <c r="I273" s="119" t="s">
        <v>177</v>
      </c>
      <c r="J273" s="119" t="s">
        <v>176</v>
      </c>
      <c r="K273" s="119" t="s">
        <v>177</v>
      </c>
    </row>
    <row r="274" spans="1:11" x14ac:dyDescent="0.25">
      <c r="A274" s="117" t="s">
        <v>481</v>
      </c>
      <c r="B274" s="118" t="s">
        <v>483</v>
      </c>
      <c r="C274" s="117" t="s">
        <v>177</v>
      </c>
      <c r="D274" s="117" t="s">
        <v>177</v>
      </c>
      <c r="E274" s="117" t="s">
        <v>177</v>
      </c>
      <c r="F274" s="117" t="s">
        <v>177</v>
      </c>
      <c r="G274" s="117" t="s">
        <v>177</v>
      </c>
      <c r="H274" s="117" t="s">
        <v>177</v>
      </c>
      <c r="I274" s="117" t="s">
        <v>177</v>
      </c>
      <c r="J274" s="117" t="s">
        <v>176</v>
      </c>
      <c r="K274" s="117" t="s">
        <v>177</v>
      </c>
    </row>
    <row r="275" spans="1:11" x14ac:dyDescent="0.25">
      <c r="A275" s="119" t="s">
        <v>481</v>
      </c>
      <c r="B275" s="120" t="s">
        <v>484</v>
      </c>
      <c r="C275" s="119" t="s">
        <v>177</v>
      </c>
      <c r="D275" s="119" t="s">
        <v>177</v>
      </c>
      <c r="E275" s="119" t="s">
        <v>177</v>
      </c>
      <c r="F275" s="119" t="s">
        <v>177</v>
      </c>
      <c r="G275" s="119" t="s">
        <v>177</v>
      </c>
      <c r="H275" s="119" t="s">
        <v>177</v>
      </c>
      <c r="I275" s="119" t="s">
        <v>177</v>
      </c>
      <c r="J275" s="119" t="s">
        <v>176</v>
      </c>
      <c r="K275" s="119" t="s">
        <v>177</v>
      </c>
    </row>
    <row r="276" spans="1:11" x14ac:dyDescent="0.25">
      <c r="A276" s="117" t="s">
        <v>481</v>
      </c>
      <c r="B276" s="118" t="s">
        <v>485</v>
      </c>
      <c r="C276" s="117" t="s">
        <v>177</v>
      </c>
      <c r="D276" s="117" t="s">
        <v>177</v>
      </c>
      <c r="E276" s="117" t="s">
        <v>177</v>
      </c>
      <c r="F276" s="117" t="s">
        <v>177</v>
      </c>
      <c r="G276" s="117" t="s">
        <v>177</v>
      </c>
      <c r="H276" s="117" t="s">
        <v>177</v>
      </c>
      <c r="I276" s="117" t="s">
        <v>177</v>
      </c>
      <c r="J276" s="117" t="s">
        <v>176</v>
      </c>
      <c r="K276" s="117" t="s">
        <v>177</v>
      </c>
    </row>
    <row r="277" spans="1:11" x14ac:dyDescent="0.25">
      <c r="A277" s="119" t="s">
        <v>481</v>
      </c>
      <c r="B277" s="120" t="s">
        <v>486</v>
      </c>
      <c r="C277" s="119" t="s">
        <v>177</v>
      </c>
      <c r="D277" s="119" t="s">
        <v>177</v>
      </c>
      <c r="E277" s="119" t="s">
        <v>177</v>
      </c>
      <c r="F277" s="119" t="s">
        <v>177</v>
      </c>
      <c r="G277" s="119" t="s">
        <v>177</v>
      </c>
      <c r="H277" s="119" t="s">
        <v>177</v>
      </c>
      <c r="I277" s="119" t="s">
        <v>177</v>
      </c>
      <c r="J277" s="119" t="s">
        <v>177</v>
      </c>
      <c r="K277" s="119" t="s">
        <v>177</v>
      </c>
    </row>
    <row r="278" spans="1:11" x14ac:dyDescent="0.25">
      <c r="A278" s="117" t="s">
        <v>481</v>
      </c>
      <c r="B278" s="118" t="s">
        <v>487</v>
      </c>
      <c r="C278" s="117" t="s">
        <v>177</v>
      </c>
      <c r="D278" s="117" t="s">
        <v>177</v>
      </c>
      <c r="E278" s="117" t="s">
        <v>177</v>
      </c>
      <c r="F278" s="117" t="s">
        <v>177</v>
      </c>
      <c r="G278" s="117" t="s">
        <v>177</v>
      </c>
      <c r="H278" s="117" t="s">
        <v>177</v>
      </c>
      <c r="I278" s="117" t="s">
        <v>177</v>
      </c>
      <c r="J278" s="117" t="s">
        <v>177</v>
      </c>
      <c r="K278" s="117" t="s">
        <v>177</v>
      </c>
    </row>
    <row r="279" spans="1:11" x14ac:dyDescent="0.25">
      <c r="A279" s="119" t="s">
        <v>481</v>
      </c>
      <c r="B279" s="120" t="s">
        <v>565</v>
      </c>
      <c r="C279" s="119" t="s">
        <v>177</v>
      </c>
      <c r="D279" s="119" t="s">
        <v>177</v>
      </c>
      <c r="E279" s="119" t="s">
        <v>177</v>
      </c>
      <c r="F279" s="119" t="s">
        <v>177</v>
      </c>
      <c r="G279" s="119" t="s">
        <v>177</v>
      </c>
      <c r="H279" s="119" t="s">
        <v>177</v>
      </c>
      <c r="I279" s="119" t="s">
        <v>176</v>
      </c>
      <c r="J279" s="119" t="s">
        <v>177</v>
      </c>
      <c r="K279" s="119" t="s">
        <v>177</v>
      </c>
    </row>
    <row r="280" spans="1:11" x14ac:dyDescent="0.25">
      <c r="A280" s="117" t="s">
        <v>481</v>
      </c>
      <c r="B280" s="118" t="s">
        <v>488</v>
      </c>
      <c r="C280" s="117" t="s">
        <v>177</v>
      </c>
      <c r="D280" s="117" t="s">
        <v>177</v>
      </c>
      <c r="E280" s="117" t="s">
        <v>177</v>
      </c>
      <c r="F280" s="117" t="s">
        <v>177</v>
      </c>
      <c r="G280" s="117" t="s">
        <v>177</v>
      </c>
      <c r="H280" s="117" t="s">
        <v>177</v>
      </c>
      <c r="I280" s="117" t="s">
        <v>177</v>
      </c>
      <c r="J280" s="117" t="s">
        <v>177</v>
      </c>
      <c r="K280" s="117" t="s">
        <v>177</v>
      </c>
    </row>
    <row r="281" spans="1:11" x14ac:dyDescent="0.25">
      <c r="A281" s="119" t="s">
        <v>481</v>
      </c>
      <c r="B281" s="120" t="s">
        <v>490</v>
      </c>
      <c r="C281" s="119" t="s">
        <v>177</v>
      </c>
      <c r="D281" s="119" t="s">
        <v>177</v>
      </c>
      <c r="E281" s="119" t="s">
        <v>177</v>
      </c>
      <c r="F281" s="119" t="s">
        <v>177</v>
      </c>
      <c r="G281" s="119" t="s">
        <v>177</v>
      </c>
      <c r="H281" s="119" t="s">
        <v>177</v>
      </c>
      <c r="I281" s="119" t="s">
        <v>177</v>
      </c>
      <c r="J281" s="119" t="s">
        <v>176</v>
      </c>
      <c r="K281" s="119" t="s">
        <v>177</v>
      </c>
    </row>
    <row r="282" spans="1:11" x14ac:dyDescent="0.25">
      <c r="A282" s="117" t="s">
        <v>481</v>
      </c>
      <c r="B282" s="118" t="s">
        <v>491</v>
      </c>
      <c r="C282" s="117" t="s">
        <v>177</v>
      </c>
      <c r="D282" s="117" t="s">
        <v>177</v>
      </c>
      <c r="E282" s="117" t="s">
        <v>177</v>
      </c>
      <c r="F282" s="117" t="s">
        <v>177</v>
      </c>
      <c r="G282" s="117" t="s">
        <v>177</v>
      </c>
      <c r="H282" s="117" t="s">
        <v>177</v>
      </c>
      <c r="I282" s="117" t="s">
        <v>177</v>
      </c>
      <c r="J282" s="117" t="s">
        <v>177</v>
      </c>
      <c r="K282" s="117" t="s">
        <v>177</v>
      </c>
    </row>
    <row r="283" spans="1:11" x14ac:dyDescent="0.25">
      <c r="A283" s="119" t="s">
        <v>481</v>
      </c>
      <c r="B283" s="120" t="s">
        <v>492</v>
      </c>
      <c r="C283" s="119" t="s">
        <v>177</v>
      </c>
      <c r="D283" s="119" t="s">
        <v>177</v>
      </c>
      <c r="E283" s="119" t="s">
        <v>177</v>
      </c>
      <c r="F283" s="119" t="s">
        <v>177</v>
      </c>
      <c r="G283" s="119" t="s">
        <v>177</v>
      </c>
      <c r="H283" s="119" t="s">
        <v>177</v>
      </c>
      <c r="I283" s="119" t="s">
        <v>177</v>
      </c>
      <c r="J283" s="119" t="s">
        <v>177</v>
      </c>
      <c r="K283" s="119" t="s">
        <v>177</v>
      </c>
    </row>
    <row r="284" spans="1:11" x14ac:dyDescent="0.25">
      <c r="A284" s="117" t="s">
        <v>481</v>
      </c>
      <c r="B284" s="118" t="s">
        <v>493</v>
      </c>
      <c r="C284" s="117" t="s">
        <v>177</v>
      </c>
      <c r="D284" s="117" t="s">
        <v>177</v>
      </c>
      <c r="E284" s="117" t="s">
        <v>177</v>
      </c>
      <c r="F284" s="117" t="s">
        <v>177</v>
      </c>
      <c r="G284" s="117" t="s">
        <v>177</v>
      </c>
      <c r="H284" s="117" t="s">
        <v>177</v>
      </c>
      <c r="I284" s="117" t="s">
        <v>177</v>
      </c>
      <c r="J284" s="117" t="s">
        <v>177</v>
      </c>
      <c r="K284" s="117" t="s">
        <v>176</v>
      </c>
    </row>
    <row r="285" spans="1:11" x14ac:dyDescent="0.25">
      <c r="A285" s="119" t="s">
        <v>481</v>
      </c>
      <c r="B285" s="120" t="s">
        <v>494</v>
      </c>
      <c r="C285" s="119" t="s">
        <v>177</v>
      </c>
      <c r="D285" s="119" t="s">
        <v>177</v>
      </c>
      <c r="E285" s="119" t="s">
        <v>177</v>
      </c>
      <c r="F285" s="119" t="s">
        <v>177</v>
      </c>
      <c r="G285" s="119" t="s">
        <v>177</v>
      </c>
      <c r="H285" s="119" t="s">
        <v>177</v>
      </c>
      <c r="I285" s="119" t="s">
        <v>177</v>
      </c>
      <c r="J285" s="119" t="s">
        <v>177</v>
      </c>
      <c r="K285" s="119" t="s">
        <v>177</v>
      </c>
    </row>
    <row r="286" spans="1:11" x14ac:dyDescent="0.25">
      <c r="A286" s="117" t="s">
        <v>481</v>
      </c>
      <c r="B286" s="118" t="s">
        <v>495</v>
      </c>
      <c r="C286" s="117" t="s">
        <v>176</v>
      </c>
      <c r="D286" s="117" t="s">
        <v>177</v>
      </c>
      <c r="E286" s="117" t="s">
        <v>177</v>
      </c>
      <c r="F286" s="117" t="s">
        <v>177</v>
      </c>
      <c r="G286" s="117" t="s">
        <v>177</v>
      </c>
      <c r="H286" s="117" t="s">
        <v>177</v>
      </c>
      <c r="I286" s="117" t="s">
        <v>176</v>
      </c>
      <c r="J286" s="117" t="s">
        <v>176</v>
      </c>
      <c r="K286" s="117" t="s">
        <v>177</v>
      </c>
    </row>
    <row r="287" spans="1:11" x14ac:dyDescent="0.25">
      <c r="A287" s="119" t="s">
        <v>481</v>
      </c>
      <c r="B287" s="120" t="s">
        <v>496</v>
      </c>
      <c r="C287" s="119" t="s">
        <v>177</v>
      </c>
      <c r="D287" s="119" t="s">
        <v>177</v>
      </c>
      <c r="E287" s="119" t="s">
        <v>177</v>
      </c>
      <c r="F287" s="119" t="s">
        <v>177</v>
      </c>
      <c r="G287" s="119" t="s">
        <v>177</v>
      </c>
      <c r="H287" s="119" t="s">
        <v>177</v>
      </c>
      <c r="I287" s="119" t="s">
        <v>177</v>
      </c>
      <c r="J287" s="119" t="s">
        <v>177</v>
      </c>
      <c r="K287" s="119" t="s">
        <v>177</v>
      </c>
    </row>
    <row r="288" spans="1:11" x14ac:dyDescent="0.25">
      <c r="A288" s="117" t="s">
        <v>481</v>
      </c>
      <c r="B288" s="118" t="s">
        <v>497</v>
      </c>
      <c r="C288" s="117" t="s">
        <v>177</v>
      </c>
      <c r="D288" s="117" t="s">
        <v>177</v>
      </c>
      <c r="E288" s="117" t="s">
        <v>177</v>
      </c>
      <c r="F288" s="117" t="s">
        <v>177</v>
      </c>
      <c r="G288" s="117" t="s">
        <v>177</v>
      </c>
      <c r="H288" s="117" t="s">
        <v>177</v>
      </c>
      <c r="I288" s="117" t="s">
        <v>177</v>
      </c>
      <c r="J288" s="117" t="s">
        <v>177</v>
      </c>
      <c r="K288" s="117" t="s">
        <v>177</v>
      </c>
    </row>
    <row r="289" spans="1:11" x14ac:dyDescent="0.25">
      <c r="A289" s="119" t="s">
        <v>481</v>
      </c>
      <c r="B289" s="120" t="s">
        <v>498</v>
      </c>
      <c r="C289" s="119" t="s">
        <v>177</v>
      </c>
      <c r="D289" s="119" t="s">
        <v>177</v>
      </c>
      <c r="E289" s="119" t="s">
        <v>177</v>
      </c>
      <c r="F289" s="119" t="s">
        <v>177</v>
      </c>
      <c r="G289" s="119" t="s">
        <v>177</v>
      </c>
      <c r="H289" s="119" t="s">
        <v>177</v>
      </c>
      <c r="I289" s="119" t="s">
        <v>177</v>
      </c>
      <c r="J289" s="119" t="s">
        <v>177</v>
      </c>
      <c r="K289" s="119" t="s">
        <v>177</v>
      </c>
    </row>
    <row r="290" spans="1:11" x14ac:dyDescent="0.25">
      <c r="A290" s="117" t="s">
        <v>481</v>
      </c>
      <c r="B290" s="118" t="s">
        <v>499</v>
      </c>
      <c r="C290" s="117" t="s">
        <v>177</v>
      </c>
      <c r="D290" s="117" t="s">
        <v>177</v>
      </c>
      <c r="E290" s="117" t="s">
        <v>177</v>
      </c>
      <c r="F290" s="117" t="s">
        <v>177</v>
      </c>
      <c r="G290" s="117" t="s">
        <v>177</v>
      </c>
      <c r="H290" s="117" t="s">
        <v>177</v>
      </c>
      <c r="I290" s="117" t="s">
        <v>177</v>
      </c>
      <c r="J290" s="117" t="s">
        <v>176</v>
      </c>
      <c r="K290" s="117" t="s">
        <v>177</v>
      </c>
    </row>
    <row r="291" spans="1:11" x14ac:dyDescent="0.25">
      <c r="A291" s="119" t="s">
        <v>481</v>
      </c>
      <c r="B291" s="120" t="s">
        <v>500</v>
      </c>
      <c r="C291" s="119" t="s">
        <v>177</v>
      </c>
      <c r="D291" s="119" t="s">
        <v>177</v>
      </c>
      <c r="E291" s="119" t="s">
        <v>177</v>
      </c>
      <c r="F291" s="119" t="s">
        <v>177</v>
      </c>
      <c r="G291" s="119" t="s">
        <v>176</v>
      </c>
      <c r="H291" s="119" t="s">
        <v>177</v>
      </c>
      <c r="I291" s="119" t="s">
        <v>177</v>
      </c>
      <c r="J291" s="119" t="s">
        <v>177</v>
      </c>
      <c r="K291" s="119" t="s">
        <v>177</v>
      </c>
    </row>
    <row r="292" spans="1:11" x14ac:dyDescent="0.25">
      <c r="A292" s="117" t="s">
        <v>481</v>
      </c>
      <c r="B292" s="118" t="s">
        <v>501</v>
      </c>
      <c r="C292" s="117" t="s">
        <v>177</v>
      </c>
      <c r="D292" s="117" t="s">
        <v>177</v>
      </c>
      <c r="E292" s="117" t="s">
        <v>176</v>
      </c>
      <c r="F292" s="117" t="s">
        <v>177</v>
      </c>
      <c r="G292" s="117" t="s">
        <v>177</v>
      </c>
      <c r="H292" s="117" t="s">
        <v>177</v>
      </c>
      <c r="I292" s="117" t="s">
        <v>177</v>
      </c>
      <c r="J292" s="117" t="s">
        <v>176</v>
      </c>
      <c r="K292" s="117" t="s">
        <v>177</v>
      </c>
    </row>
    <row r="293" spans="1:11" x14ac:dyDescent="0.25">
      <c r="A293" s="119" t="s">
        <v>481</v>
      </c>
      <c r="B293" s="120" t="s">
        <v>502</v>
      </c>
      <c r="C293" s="119" t="s">
        <v>177</v>
      </c>
      <c r="D293" s="119" t="s">
        <v>177</v>
      </c>
      <c r="E293" s="119" t="s">
        <v>177</v>
      </c>
      <c r="F293" s="119" t="s">
        <v>177</v>
      </c>
      <c r="G293" s="119" t="s">
        <v>177</v>
      </c>
      <c r="H293" s="119" t="s">
        <v>177</v>
      </c>
      <c r="I293" s="119" t="s">
        <v>176</v>
      </c>
      <c r="J293" s="119" t="s">
        <v>177</v>
      </c>
      <c r="K293" s="119" t="s">
        <v>176</v>
      </c>
    </row>
    <row r="294" spans="1:11" x14ac:dyDescent="0.25">
      <c r="A294" s="117" t="s">
        <v>481</v>
      </c>
      <c r="B294" s="118" t="s">
        <v>503</v>
      </c>
      <c r="C294" s="117" t="s">
        <v>177</v>
      </c>
      <c r="D294" s="117" t="s">
        <v>177</v>
      </c>
      <c r="E294" s="117" t="s">
        <v>177</v>
      </c>
      <c r="F294" s="117" t="s">
        <v>177</v>
      </c>
      <c r="G294" s="117" t="s">
        <v>177</v>
      </c>
      <c r="H294" s="117" t="s">
        <v>177</v>
      </c>
      <c r="I294" s="117" t="s">
        <v>177</v>
      </c>
      <c r="J294" s="117" t="s">
        <v>176</v>
      </c>
      <c r="K294" s="117" t="s">
        <v>177</v>
      </c>
    </row>
    <row r="295" spans="1:11" x14ac:dyDescent="0.25">
      <c r="A295" s="119" t="s">
        <v>481</v>
      </c>
      <c r="B295" s="120" t="s">
        <v>504</v>
      </c>
      <c r="C295" s="119" t="s">
        <v>177</v>
      </c>
      <c r="D295" s="119" t="s">
        <v>177</v>
      </c>
      <c r="E295" s="119" t="s">
        <v>177</v>
      </c>
      <c r="F295" s="119" t="s">
        <v>177</v>
      </c>
      <c r="G295" s="119" t="s">
        <v>177</v>
      </c>
      <c r="H295" s="119" t="s">
        <v>177</v>
      </c>
      <c r="I295" s="119" t="s">
        <v>177</v>
      </c>
      <c r="J295" s="119" t="s">
        <v>176</v>
      </c>
      <c r="K295" s="119" t="s">
        <v>177</v>
      </c>
    </row>
    <row r="296" spans="1:11" x14ac:dyDescent="0.25">
      <c r="A296" s="117" t="s">
        <v>481</v>
      </c>
      <c r="B296" s="118" t="s">
        <v>505</v>
      </c>
      <c r="C296" s="117" t="s">
        <v>177</v>
      </c>
      <c r="D296" s="117" t="s">
        <v>177</v>
      </c>
      <c r="E296" s="117" t="s">
        <v>177</v>
      </c>
      <c r="F296" s="117" t="s">
        <v>177</v>
      </c>
      <c r="G296" s="117" t="s">
        <v>177</v>
      </c>
      <c r="H296" s="117" t="s">
        <v>177</v>
      </c>
      <c r="I296" s="117" t="s">
        <v>177</v>
      </c>
      <c r="J296" s="117" t="s">
        <v>176</v>
      </c>
      <c r="K296" s="117" t="s">
        <v>177</v>
      </c>
    </row>
    <row r="297" spans="1:11" x14ac:dyDescent="0.25">
      <c r="A297" s="119" t="s">
        <v>481</v>
      </c>
      <c r="B297" s="120" t="s">
        <v>506</v>
      </c>
      <c r="C297" s="119" t="s">
        <v>177</v>
      </c>
      <c r="D297" s="119" t="s">
        <v>177</v>
      </c>
      <c r="E297" s="119" t="s">
        <v>177</v>
      </c>
      <c r="F297" s="119" t="s">
        <v>177</v>
      </c>
      <c r="G297" s="119" t="s">
        <v>177</v>
      </c>
      <c r="H297" s="119" t="s">
        <v>177</v>
      </c>
      <c r="I297" s="119" t="s">
        <v>177</v>
      </c>
      <c r="J297" s="119" t="s">
        <v>177</v>
      </c>
      <c r="K297" s="119" t="s">
        <v>177</v>
      </c>
    </row>
    <row r="298" spans="1:11" x14ac:dyDescent="0.25">
      <c r="A298" s="117" t="s">
        <v>507</v>
      </c>
      <c r="B298" s="118" t="s">
        <v>508</v>
      </c>
      <c r="C298" s="117" t="s">
        <v>177</v>
      </c>
      <c r="D298" s="117" t="s">
        <v>177</v>
      </c>
      <c r="E298" s="117" t="s">
        <v>177</v>
      </c>
      <c r="F298" s="117" t="s">
        <v>177</v>
      </c>
      <c r="G298" s="117" t="s">
        <v>177</v>
      </c>
      <c r="H298" s="117" t="s">
        <v>177</v>
      </c>
      <c r="I298" s="117" t="s">
        <v>177</v>
      </c>
      <c r="J298" s="117" t="s">
        <v>176</v>
      </c>
      <c r="K298" s="117" t="s">
        <v>177</v>
      </c>
    </row>
    <row r="299" spans="1:11" x14ac:dyDescent="0.25">
      <c r="A299" s="119" t="s">
        <v>507</v>
      </c>
      <c r="B299" s="120" t="s">
        <v>509</v>
      </c>
      <c r="C299" s="119" t="s">
        <v>177</v>
      </c>
      <c r="D299" s="119" t="s">
        <v>177</v>
      </c>
      <c r="E299" s="119" t="s">
        <v>177</v>
      </c>
      <c r="F299" s="119" t="s">
        <v>177</v>
      </c>
      <c r="G299" s="119" t="s">
        <v>177</v>
      </c>
      <c r="H299" s="119" t="s">
        <v>177</v>
      </c>
      <c r="I299" s="119" t="s">
        <v>177</v>
      </c>
      <c r="J299" s="119" t="s">
        <v>177</v>
      </c>
      <c r="K299" s="119" t="s">
        <v>177</v>
      </c>
    </row>
    <row r="300" spans="1:11" x14ac:dyDescent="0.25">
      <c r="A300" s="117" t="s">
        <v>507</v>
      </c>
      <c r="B300" s="118" t="s">
        <v>510</v>
      </c>
      <c r="C300" s="117" t="s">
        <v>177</v>
      </c>
      <c r="D300" s="117" t="s">
        <v>177</v>
      </c>
      <c r="E300" s="117" t="s">
        <v>177</v>
      </c>
      <c r="F300" s="117" t="s">
        <v>177</v>
      </c>
      <c r="G300" s="117" t="s">
        <v>177</v>
      </c>
      <c r="H300" s="117" t="s">
        <v>177</v>
      </c>
      <c r="I300" s="117" t="s">
        <v>177</v>
      </c>
      <c r="J300" s="117" t="s">
        <v>177</v>
      </c>
      <c r="K300" s="117" t="s">
        <v>177</v>
      </c>
    </row>
    <row r="301" spans="1:11" x14ac:dyDescent="0.25">
      <c r="A301" s="119" t="s">
        <v>507</v>
      </c>
      <c r="B301" s="120" t="s">
        <v>511</v>
      </c>
      <c r="C301" s="119" t="s">
        <v>177</v>
      </c>
      <c r="D301" s="119" t="s">
        <v>177</v>
      </c>
      <c r="E301" s="119" t="s">
        <v>177</v>
      </c>
      <c r="F301" s="119" t="s">
        <v>177</v>
      </c>
      <c r="G301" s="119" t="s">
        <v>177</v>
      </c>
      <c r="H301" s="119" t="s">
        <v>177</v>
      </c>
      <c r="I301" s="119" t="s">
        <v>177</v>
      </c>
      <c r="J301" s="119" t="s">
        <v>177</v>
      </c>
      <c r="K301" s="119" t="s">
        <v>177</v>
      </c>
    </row>
    <row r="302" spans="1:11" x14ac:dyDescent="0.25">
      <c r="A302" s="117" t="s">
        <v>507</v>
      </c>
      <c r="B302" s="118" t="s">
        <v>512</v>
      </c>
      <c r="C302" s="117" t="s">
        <v>177</v>
      </c>
      <c r="D302" s="117" t="s">
        <v>177</v>
      </c>
      <c r="E302" s="117" t="s">
        <v>177</v>
      </c>
      <c r="F302" s="117" t="s">
        <v>177</v>
      </c>
      <c r="G302" s="117" t="s">
        <v>177</v>
      </c>
      <c r="H302" s="117" t="s">
        <v>177</v>
      </c>
      <c r="I302" s="117" t="s">
        <v>177</v>
      </c>
      <c r="J302" s="117" t="s">
        <v>177</v>
      </c>
      <c r="K302" s="117" t="s">
        <v>177</v>
      </c>
    </row>
    <row r="303" spans="1:11" x14ac:dyDescent="0.25">
      <c r="A303" s="119" t="s">
        <v>507</v>
      </c>
      <c r="B303" s="120" t="s">
        <v>513</v>
      </c>
      <c r="C303" s="119" t="s">
        <v>177</v>
      </c>
      <c r="D303" s="119" t="s">
        <v>177</v>
      </c>
      <c r="E303" s="119" t="s">
        <v>177</v>
      </c>
      <c r="F303" s="119" t="s">
        <v>177</v>
      </c>
      <c r="G303" s="119" t="s">
        <v>177</v>
      </c>
      <c r="H303" s="119" t="s">
        <v>177</v>
      </c>
      <c r="I303" s="119" t="s">
        <v>177</v>
      </c>
      <c r="J303" s="119" t="s">
        <v>176</v>
      </c>
      <c r="K303" s="119" t="s">
        <v>177</v>
      </c>
    </row>
    <row r="304" spans="1:11" x14ac:dyDescent="0.25">
      <c r="A304" s="117" t="s">
        <v>514</v>
      </c>
      <c r="B304" s="118" t="s">
        <v>515</v>
      </c>
      <c r="C304" s="117" t="s">
        <v>177</v>
      </c>
      <c r="D304" s="117" t="s">
        <v>177</v>
      </c>
      <c r="E304" s="117" t="s">
        <v>177</v>
      </c>
      <c r="F304" s="117" t="s">
        <v>177</v>
      </c>
      <c r="G304" s="117" t="s">
        <v>177</v>
      </c>
      <c r="H304" s="117" t="s">
        <v>177</v>
      </c>
      <c r="I304" s="117" t="s">
        <v>177</v>
      </c>
      <c r="J304" s="117" t="s">
        <v>177</v>
      </c>
      <c r="K304" s="117" t="s">
        <v>177</v>
      </c>
    </row>
    <row r="305" spans="1:11" x14ac:dyDescent="0.25">
      <c r="A305" s="119" t="s">
        <v>516</v>
      </c>
      <c r="B305" s="120" t="s">
        <v>517</v>
      </c>
      <c r="C305" s="119" t="s">
        <v>176</v>
      </c>
      <c r="D305" s="119" t="s">
        <v>177</v>
      </c>
      <c r="E305" s="119" t="s">
        <v>177</v>
      </c>
      <c r="F305" s="119" t="s">
        <v>177</v>
      </c>
      <c r="G305" s="119" t="s">
        <v>177</v>
      </c>
      <c r="H305" s="119" t="s">
        <v>177</v>
      </c>
      <c r="I305" s="119" t="s">
        <v>176</v>
      </c>
      <c r="J305" s="119" t="s">
        <v>176</v>
      </c>
      <c r="K305" s="119" t="s">
        <v>177</v>
      </c>
    </row>
    <row r="306" spans="1:11" x14ac:dyDescent="0.25">
      <c r="A306" s="117" t="s">
        <v>516</v>
      </c>
      <c r="B306" s="118" t="s">
        <v>518</v>
      </c>
      <c r="C306" s="117" t="s">
        <v>177</v>
      </c>
      <c r="D306" s="117" t="s">
        <v>177</v>
      </c>
      <c r="E306" s="117" t="s">
        <v>177</v>
      </c>
      <c r="F306" s="117" t="s">
        <v>177</v>
      </c>
      <c r="G306" s="117" t="s">
        <v>177</v>
      </c>
      <c r="H306" s="117" t="s">
        <v>177</v>
      </c>
      <c r="I306" s="117" t="s">
        <v>177</v>
      </c>
      <c r="J306" s="117" t="s">
        <v>177</v>
      </c>
      <c r="K306" s="117" t="s">
        <v>177</v>
      </c>
    </row>
    <row r="307" spans="1:11" x14ac:dyDescent="0.25">
      <c r="A307" s="119" t="s">
        <v>516</v>
      </c>
      <c r="B307" s="120" t="s">
        <v>519</v>
      </c>
      <c r="C307" s="119" t="s">
        <v>177</v>
      </c>
      <c r="D307" s="119" t="s">
        <v>177</v>
      </c>
      <c r="E307" s="119" t="s">
        <v>177</v>
      </c>
      <c r="F307" s="119" t="s">
        <v>177</v>
      </c>
      <c r="G307" s="119" t="s">
        <v>177</v>
      </c>
      <c r="H307" s="119" t="s">
        <v>177</v>
      </c>
      <c r="I307" s="119" t="s">
        <v>177</v>
      </c>
      <c r="J307" s="119" t="s">
        <v>177</v>
      </c>
      <c r="K307" s="119" t="s">
        <v>177</v>
      </c>
    </row>
    <row r="308" spans="1:11" x14ac:dyDescent="0.25">
      <c r="A308" s="117" t="s">
        <v>516</v>
      </c>
      <c r="B308" s="118" t="s">
        <v>520</v>
      </c>
      <c r="C308" s="117" t="s">
        <v>177</v>
      </c>
      <c r="D308" s="117" t="s">
        <v>177</v>
      </c>
      <c r="E308" s="117" t="s">
        <v>177</v>
      </c>
      <c r="F308" s="117" t="s">
        <v>177</v>
      </c>
      <c r="G308" s="117" t="s">
        <v>176</v>
      </c>
      <c r="H308" s="117" t="s">
        <v>177</v>
      </c>
      <c r="I308" s="117" t="s">
        <v>177</v>
      </c>
      <c r="J308" s="117" t="s">
        <v>176</v>
      </c>
      <c r="K308" s="117" t="s">
        <v>177</v>
      </c>
    </row>
    <row r="309" spans="1:11" x14ac:dyDescent="0.25">
      <c r="A309" s="119" t="s">
        <v>516</v>
      </c>
      <c r="B309" s="120" t="s">
        <v>521</v>
      </c>
      <c r="C309" s="119" t="s">
        <v>176</v>
      </c>
      <c r="D309" s="119" t="s">
        <v>177</v>
      </c>
      <c r="E309" s="119" t="s">
        <v>176</v>
      </c>
      <c r="F309" s="119" t="s">
        <v>177</v>
      </c>
      <c r="G309" s="119" t="s">
        <v>177</v>
      </c>
      <c r="H309" s="119" t="s">
        <v>177</v>
      </c>
      <c r="I309" s="119" t="s">
        <v>177</v>
      </c>
      <c r="J309" s="119" t="s">
        <v>177</v>
      </c>
      <c r="K309" s="119" t="s">
        <v>177</v>
      </c>
    </row>
    <row r="310" spans="1:11" x14ac:dyDescent="0.25">
      <c r="A310" s="117" t="s">
        <v>516</v>
      </c>
      <c r="B310" s="118" t="s">
        <v>522</v>
      </c>
      <c r="C310" s="117" t="s">
        <v>177</v>
      </c>
      <c r="D310" s="117" t="s">
        <v>177</v>
      </c>
      <c r="E310" s="117" t="s">
        <v>177</v>
      </c>
      <c r="F310" s="117" t="s">
        <v>177</v>
      </c>
      <c r="G310" s="117" t="s">
        <v>176</v>
      </c>
      <c r="H310" s="117" t="s">
        <v>177</v>
      </c>
      <c r="I310" s="117" t="s">
        <v>177</v>
      </c>
      <c r="J310" s="117" t="s">
        <v>176</v>
      </c>
      <c r="K310" s="117" t="s">
        <v>177</v>
      </c>
    </row>
    <row r="311" spans="1:11" x14ac:dyDescent="0.25">
      <c r="A311" s="119" t="s">
        <v>523</v>
      </c>
      <c r="B311" s="120" t="s">
        <v>524</v>
      </c>
      <c r="C311" s="119" t="s">
        <v>177</v>
      </c>
      <c r="D311" s="119" t="s">
        <v>177</v>
      </c>
      <c r="E311" s="119" t="s">
        <v>177</v>
      </c>
      <c r="F311" s="119" t="s">
        <v>177</v>
      </c>
      <c r="G311" s="119" t="s">
        <v>177</v>
      </c>
      <c r="H311" s="119" t="s">
        <v>177</v>
      </c>
      <c r="I311" s="119" t="s">
        <v>176</v>
      </c>
      <c r="J311" s="119" t="s">
        <v>176</v>
      </c>
      <c r="K311" s="119" t="s">
        <v>177</v>
      </c>
    </row>
    <row r="312" spans="1:11" x14ac:dyDescent="0.25">
      <c r="A312" s="117" t="s">
        <v>523</v>
      </c>
      <c r="B312" s="118" t="s">
        <v>525</v>
      </c>
      <c r="C312" s="117" t="s">
        <v>177</v>
      </c>
      <c r="D312" s="117" t="s">
        <v>177</v>
      </c>
      <c r="E312" s="117" t="s">
        <v>177</v>
      </c>
      <c r="F312" s="117" t="s">
        <v>177</v>
      </c>
      <c r="G312" s="117" t="s">
        <v>177</v>
      </c>
      <c r="H312" s="117" t="s">
        <v>177</v>
      </c>
      <c r="I312" s="117" t="s">
        <v>176</v>
      </c>
      <c r="J312" s="117" t="s">
        <v>177</v>
      </c>
      <c r="K312" s="117" t="s">
        <v>177</v>
      </c>
    </row>
    <row r="313" spans="1:11" x14ac:dyDescent="0.25">
      <c r="A313" s="119" t="s">
        <v>523</v>
      </c>
      <c r="B313" s="120" t="s">
        <v>526</v>
      </c>
      <c r="C313" s="119" t="s">
        <v>177</v>
      </c>
      <c r="D313" s="119" t="s">
        <v>177</v>
      </c>
      <c r="E313" s="119" t="s">
        <v>177</v>
      </c>
      <c r="F313" s="119" t="s">
        <v>177</v>
      </c>
      <c r="G313" s="119" t="s">
        <v>177</v>
      </c>
      <c r="H313" s="119" t="s">
        <v>177</v>
      </c>
      <c r="I313" s="119" t="s">
        <v>177</v>
      </c>
      <c r="J313" s="119" t="s">
        <v>177</v>
      </c>
      <c r="K313" s="119" t="s">
        <v>177</v>
      </c>
    </row>
    <row r="314" spans="1:11" x14ac:dyDescent="0.25">
      <c r="A314" s="117" t="s">
        <v>523</v>
      </c>
      <c r="B314" s="118" t="s">
        <v>527</v>
      </c>
      <c r="C314" s="117" t="s">
        <v>177</v>
      </c>
      <c r="D314" s="117" t="s">
        <v>177</v>
      </c>
      <c r="E314" s="117" t="s">
        <v>177</v>
      </c>
      <c r="F314" s="117" t="s">
        <v>177</v>
      </c>
      <c r="G314" s="117" t="s">
        <v>177</v>
      </c>
      <c r="H314" s="117" t="s">
        <v>177</v>
      </c>
      <c r="I314" s="117" t="s">
        <v>176</v>
      </c>
      <c r="J314" s="117" t="s">
        <v>176</v>
      </c>
      <c r="K314" s="117" t="s">
        <v>177</v>
      </c>
    </row>
    <row r="315" spans="1:11" x14ac:dyDescent="0.25">
      <c r="A315" s="119" t="s">
        <v>523</v>
      </c>
      <c r="B315" s="120" t="s">
        <v>528</v>
      </c>
      <c r="C315" s="119" t="s">
        <v>177</v>
      </c>
      <c r="D315" s="119" t="s">
        <v>177</v>
      </c>
      <c r="E315" s="119" t="s">
        <v>177</v>
      </c>
      <c r="F315" s="119" t="s">
        <v>177</v>
      </c>
      <c r="G315" s="119" t="s">
        <v>177</v>
      </c>
      <c r="H315" s="119" t="s">
        <v>177</v>
      </c>
      <c r="I315" s="119" t="s">
        <v>177</v>
      </c>
      <c r="J315" s="119" t="s">
        <v>177</v>
      </c>
      <c r="K315" s="119" t="s">
        <v>177</v>
      </c>
    </row>
    <row r="316" spans="1:11" x14ac:dyDescent="0.25">
      <c r="A316" s="117" t="s">
        <v>523</v>
      </c>
      <c r="B316" s="118" t="s">
        <v>529</v>
      </c>
      <c r="C316" s="117" t="s">
        <v>177</v>
      </c>
      <c r="D316" s="117" t="s">
        <v>177</v>
      </c>
      <c r="E316" s="117" t="s">
        <v>177</v>
      </c>
      <c r="F316" s="117" t="s">
        <v>177</v>
      </c>
      <c r="G316" s="117" t="s">
        <v>177</v>
      </c>
      <c r="H316" s="117" t="s">
        <v>177</v>
      </c>
      <c r="I316" s="117" t="s">
        <v>177</v>
      </c>
      <c r="J316" s="117" t="s">
        <v>177</v>
      </c>
      <c r="K316" s="117" t="s">
        <v>177</v>
      </c>
    </row>
    <row r="317" spans="1:11" x14ac:dyDescent="0.25">
      <c r="A317" s="119" t="s">
        <v>523</v>
      </c>
      <c r="B317" s="120" t="s">
        <v>530</v>
      </c>
      <c r="C317" s="119" t="s">
        <v>177</v>
      </c>
      <c r="D317" s="119" t="s">
        <v>177</v>
      </c>
      <c r="E317" s="119" t="s">
        <v>177</v>
      </c>
      <c r="F317" s="119" t="s">
        <v>177</v>
      </c>
      <c r="G317" s="119" t="s">
        <v>177</v>
      </c>
      <c r="H317" s="119" t="s">
        <v>177</v>
      </c>
      <c r="I317" s="119" t="s">
        <v>177</v>
      </c>
      <c r="J317" s="119" t="s">
        <v>177</v>
      </c>
      <c r="K317" s="119" t="s">
        <v>177</v>
      </c>
    </row>
    <row r="318" spans="1:11" x14ac:dyDescent="0.25">
      <c r="A318" s="117" t="s">
        <v>523</v>
      </c>
      <c r="B318" s="118" t="s">
        <v>531</v>
      </c>
      <c r="C318" s="117" t="s">
        <v>176</v>
      </c>
      <c r="D318" s="117" t="s">
        <v>177</v>
      </c>
      <c r="E318" s="117" t="s">
        <v>177</v>
      </c>
      <c r="F318" s="117" t="s">
        <v>177</v>
      </c>
      <c r="G318" s="117" t="s">
        <v>177</v>
      </c>
      <c r="H318" s="117" t="s">
        <v>177</v>
      </c>
      <c r="I318" s="117" t="s">
        <v>176</v>
      </c>
      <c r="J318" s="117" t="s">
        <v>176</v>
      </c>
      <c r="K318" s="117" t="s">
        <v>176</v>
      </c>
    </row>
    <row r="319" spans="1:11" x14ac:dyDescent="0.25">
      <c r="A319" s="119" t="s">
        <v>523</v>
      </c>
      <c r="B319" s="120" t="s">
        <v>532</v>
      </c>
      <c r="C319" s="119" t="s">
        <v>177</v>
      </c>
      <c r="D319" s="119" t="s">
        <v>177</v>
      </c>
      <c r="E319" s="119" t="s">
        <v>177</v>
      </c>
      <c r="F319" s="119" t="s">
        <v>177</v>
      </c>
      <c r="G319" s="119" t="s">
        <v>177</v>
      </c>
      <c r="H319" s="119" t="s">
        <v>177</v>
      </c>
      <c r="I319" s="119" t="s">
        <v>177</v>
      </c>
      <c r="J319" s="119" t="s">
        <v>176</v>
      </c>
      <c r="K319" s="119" t="s">
        <v>177</v>
      </c>
    </row>
    <row r="320" spans="1:11" x14ac:dyDescent="0.25">
      <c r="A320" s="117" t="s">
        <v>523</v>
      </c>
      <c r="B320" s="118" t="s">
        <v>533</v>
      </c>
      <c r="C320" s="117" t="s">
        <v>177</v>
      </c>
      <c r="D320" s="117" t="s">
        <v>177</v>
      </c>
      <c r="E320" s="117" t="s">
        <v>177</v>
      </c>
      <c r="F320" s="117" t="s">
        <v>177</v>
      </c>
      <c r="G320" s="117" t="s">
        <v>177</v>
      </c>
      <c r="H320" s="117" t="s">
        <v>177</v>
      </c>
      <c r="I320" s="117" t="s">
        <v>177</v>
      </c>
      <c r="J320" s="117" t="s">
        <v>177</v>
      </c>
      <c r="K320" s="117" t="s">
        <v>177</v>
      </c>
    </row>
    <row r="321" spans="1:11" x14ac:dyDescent="0.25">
      <c r="A321" s="119" t="s">
        <v>534</v>
      </c>
      <c r="B321" s="120" t="s">
        <v>535</v>
      </c>
      <c r="C321" s="119" t="s">
        <v>177</v>
      </c>
      <c r="D321" s="119" t="s">
        <v>177</v>
      </c>
      <c r="E321" s="119" t="s">
        <v>177</v>
      </c>
      <c r="F321" s="119" t="s">
        <v>177</v>
      </c>
      <c r="G321" s="119" t="s">
        <v>177</v>
      </c>
      <c r="H321" s="119" t="s">
        <v>177</v>
      </c>
      <c r="I321" s="119" t="s">
        <v>177</v>
      </c>
      <c r="J321" s="119" t="s">
        <v>176</v>
      </c>
      <c r="K321" s="119" t="s">
        <v>177</v>
      </c>
    </row>
    <row r="322" spans="1:11" x14ac:dyDescent="0.25">
      <c r="A322" s="117" t="s">
        <v>534</v>
      </c>
      <c r="B322" s="118" t="s">
        <v>536</v>
      </c>
      <c r="C322" s="117" t="s">
        <v>177</v>
      </c>
      <c r="D322" s="117" t="s">
        <v>177</v>
      </c>
      <c r="E322" s="117" t="s">
        <v>177</v>
      </c>
      <c r="F322" s="117" t="s">
        <v>177</v>
      </c>
      <c r="G322" s="117" t="s">
        <v>177</v>
      </c>
      <c r="H322" s="117" t="s">
        <v>177</v>
      </c>
      <c r="I322" s="117" t="s">
        <v>177</v>
      </c>
      <c r="J322" s="117" t="s">
        <v>177</v>
      </c>
      <c r="K322" s="117" t="s">
        <v>177</v>
      </c>
    </row>
    <row r="323" spans="1:11" x14ac:dyDescent="0.25">
      <c r="A323" s="119" t="s">
        <v>534</v>
      </c>
      <c r="B323" s="120" t="s">
        <v>537</v>
      </c>
      <c r="C323" s="119" t="s">
        <v>177</v>
      </c>
      <c r="D323" s="119" t="s">
        <v>177</v>
      </c>
      <c r="E323" s="119" t="s">
        <v>177</v>
      </c>
      <c r="F323" s="119" t="s">
        <v>177</v>
      </c>
      <c r="G323" s="119" t="s">
        <v>177</v>
      </c>
      <c r="H323" s="119" t="s">
        <v>177</v>
      </c>
      <c r="I323" s="119" t="s">
        <v>177</v>
      </c>
      <c r="J323" s="119" t="s">
        <v>176</v>
      </c>
      <c r="K323" s="119" t="s">
        <v>177</v>
      </c>
    </row>
    <row r="324" spans="1:11" x14ac:dyDescent="0.25">
      <c r="A324" s="117" t="s">
        <v>538</v>
      </c>
      <c r="B324" s="118" t="s">
        <v>539</v>
      </c>
      <c r="C324" s="117" t="s">
        <v>177</v>
      </c>
      <c r="D324" s="117" t="s">
        <v>177</v>
      </c>
      <c r="E324" s="117" t="s">
        <v>177</v>
      </c>
      <c r="F324" s="117" t="s">
        <v>177</v>
      </c>
      <c r="G324" s="117" t="s">
        <v>177</v>
      </c>
      <c r="H324" s="117" t="s">
        <v>177</v>
      </c>
      <c r="I324" s="117" t="s">
        <v>177</v>
      </c>
      <c r="J324" s="117" t="s">
        <v>176</v>
      </c>
      <c r="K324" s="117" t="s">
        <v>177</v>
      </c>
    </row>
    <row r="325" spans="1:11" x14ac:dyDescent="0.25">
      <c r="A325" s="119" t="s">
        <v>538</v>
      </c>
      <c r="B325" s="120" t="s">
        <v>540</v>
      </c>
      <c r="C325" s="119" t="s">
        <v>177</v>
      </c>
      <c r="D325" s="119" t="s">
        <v>177</v>
      </c>
      <c r="E325" s="119" t="s">
        <v>176</v>
      </c>
      <c r="F325" s="119" t="s">
        <v>177</v>
      </c>
      <c r="G325" s="119" t="s">
        <v>176</v>
      </c>
      <c r="H325" s="119" t="s">
        <v>177</v>
      </c>
      <c r="I325" s="119" t="s">
        <v>177</v>
      </c>
      <c r="J325" s="119" t="s">
        <v>176</v>
      </c>
      <c r="K325" s="119" t="s">
        <v>177</v>
      </c>
    </row>
    <row r="326" spans="1:11" x14ac:dyDescent="0.25">
      <c r="A326" s="117" t="s">
        <v>538</v>
      </c>
      <c r="B326" s="118" t="s">
        <v>541</v>
      </c>
      <c r="C326" s="117" t="s">
        <v>177</v>
      </c>
      <c r="D326" s="117" t="s">
        <v>177</v>
      </c>
      <c r="E326" s="117" t="s">
        <v>177</v>
      </c>
      <c r="F326" s="117" t="s">
        <v>177</v>
      </c>
      <c r="G326" s="117" t="s">
        <v>177</v>
      </c>
      <c r="H326" s="117" t="s">
        <v>177</v>
      </c>
      <c r="I326" s="117" t="s">
        <v>177</v>
      </c>
      <c r="J326" s="117" t="s">
        <v>176</v>
      </c>
      <c r="K326" s="117" t="s">
        <v>177</v>
      </c>
    </row>
    <row r="327" spans="1:11" x14ac:dyDescent="0.25">
      <c r="A327" s="119" t="s">
        <v>538</v>
      </c>
      <c r="B327" s="120" t="s">
        <v>542</v>
      </c>
      <c r="C327" s="119" t="s">
        <v>177</v>
      </c>
      <c r="D327" s="119" t="s">
        <v>177</v>
      </c>
      <c r="E327" s="119" t="s">
        <v>177</v>
      </c>
      <c r="F327" s="119" t="s">
        <v>177</v>
      </c>
      <c r="G327" s="119" t="s">
        <v>177</v>
      </c>
      <c r="H327" s="119" t="s">
        <v>177</v>
      </c>
      <c r="I327" s="119" t="s">
        <v>177</v>
      </c>
      <c r="J327" s="119" t="s">
        <v>176</v>
      </c>
      <c r="K327" s="119" t="s">
        <v>176</v>
      </c>
    </row>
    <row r="328" spans="1:11" x14ac:dyDescent="0.25">
      <c r="A328" s="117" t="s">
        <v>538</v>
      </c>
      <c r="B328" s="118" t="s">
        <v>543</v>
      </c>
      <c r="C328" s="117" t="s">
        <v>176</v>
      </c>
      <c r="D328" s="117" t="s">
        <v>177</v>
      </c>
      <c r="E328" s="117" t="s">
        <v>177</v>
      </c>
      <c r="F328" s="117" t="s">
        <v>177</v>
      </c>
      <c r="G328" s="117" t="s">
        <v>177</v>
      </c>
      <c r="H328" s="117" t="s">
        <v>177</v>
      </c>
      <c r="I328" s="117" t="s">
        <v>176</v>
      </c>
      <c r="J328" s="117" t="s">
        <v>176</v>
      </c>
      <c r="K328" s="117" t="s">
        <v>177</v>
      </c>
    </row>
    <row r="329" spans="1:11" x14ac:dyDescent="0.25">
      <c r="A329" s="119" t="s">
        <v>538</v>
      </c>
      <c r="B329" s="120" t="s">
        <v>544</v>
      </c>
      <c r="C329" s="119" t="s">
        <v>176</v>
      </c>
      <c r="D329" s="119" t="s">
        <v>177</v>
      </c>
      <c r="E329" s="119" t="s">
        <v>177</v>
      </c>
      <c r="F329" s="119" t="s">
        <v>177</v>
      </c>
      <c r="G329" s="119" t="s">
        <v>177</v>
      </c>
      <c r="H329" s="119" t="s">
        <v>177</v>
      </c>
      <c r="I329" s="119" t="s">
        <v>176</v>
      </c>
      <c r="J329" s="119" t="s">
        <v>176</v>
      </c>
      <c r="K329" s="119" t="s">
        <v>177</v>
      </c>
    </row>
    <row r="330" spans="1:11" x14ac:dyDescent="0.25">
      <c r="A330" s="117" t="s">
        <v>538</v>
      </c>
      <c r="B330" s="118" t="s">
        <v>545</v>
      </c>
      <c r="C330" s="117" t="s">
        <v>177</v>
      </c>
      <c r="D330" s="117" t="s">
        <v>177</v>
      </c>
      <c r="E330" s="117" t="s">
        <v>177</v>
      </c>
      <c r="F330" s="117" t="s">
        <v>177</v>
      </c>
      <c r="G330" s="117" t="s">
        <v>177</v>
      </c>
      <c r="H330" s="117" t="s">
        <v>177</v>
      </c>
      <c r="I330" s="117" t="s">
        <v>177</v>
      </c>
      <c r="J330" s="117" t="s">
        <v>176</v>
      </c>
      <c r="K330" s="117" t="s">
        <v>177</v>
      </c>
    </row>
    <row r="331" spans="1:11" x14ac:dyDescent="0.25">
      <c r="A331" s="119" t="s">
        <v>538</v>
      </c>
      <c r="B331" s="120" t="s">
        <v>546</v>
      </c>
      <c r="C331" s="119" t="s">
        <v>177</v>
      </c>
      <c r="D331" s="119" t="s">
        <v>177</v>
      </c>
      <c r="E331" s="119" t="s">
        <v>177</v>
      </c>
      <c r="F331" s="119" t="s">
        <v>177</v>
      </c>
      <c r="G331" s="119" t="s">
        <v>177</v>
      </c>
      <c r="H331" s="119" t="s">
        <v>177</v>
      </c>
      <c r="I331" s="119" t="s">
        <v>177</v>
      </c>
      <c r="J331" s="119" t="s">
        <v>176</v>
      </c>
      <c r="K331" s="119" t="s">
        <v>177</v>
      </c>
    </row>
    <row r="332" spans="1:11" x14ac:dyDescent="0.25">
      <c r="A332" s="117" t="s">
        <v>547</v>
      </c>
      <c r="B332" s="118" t="s">
        <v>548</v>
      </c>
      <c r="C332" s="117" t="s">
        <v>177</v>
      </c>
      <c r="D332" s="117" t="s">
        <v>177</v>
      </c>
      <c r="E332" s="117" t="s">
        <v>177</v>
      </c>
      <c r="F332" s="117" t="s">
        <v>177</v>
      </c>
      <c r="G332" s="117" t="s">
        <v>177</v>
      </c>
      <c r="H332" s="117" t="s">
        <v>177</v>
      </c>
      <c r="I332" s="117" t="s">
        <v>177</v>
      </c>
      <c r="J332" s="117" t="s">
        <v>177</v>
      </c>
      <c r="K332" s="117" t="s">
        <v>176</v>
      </c>
    </row>
    <row r="333" spans="1:11" x14ac:dyDescent="0.25">
      <c r="A333" s="119" t="s">
        <v>547</v>
      </c>
      <c r="B333" s="120" t="s">
        <v>549</v>
      </c>
      <c r="C333" s="119" t="s">
        <v>177</v>
      </c>
      <c r="D333" s="119" t="s">
        <v>177</v>
      </c>
      <c r="E333" s="119" t="s">
        <v>177</v>
      </c>
      <c r="F333" s="119" t="s">
        <v>177</v>
      </c>
      <c r="G333" s="119" t="s">
        <v>177</v>
      </c>
      <c r="H333" s="119" t="s">
        <v>177</v>
      </c>
      <c r="I333" s="119" t="s">
        <v>177</v>
      </c>
      <c r="J333" s="119" t="s">
        <v>176</v>
      </c>
      <c r="K333" s="119" t="s">
        <v>177</v>
      </c>
    </row>
    <row r="334" spans="1:11" ht="13.5" thickBot="1" x14ac:dyDescent="0.35">
      <c r="A334" s="335"/>
      <c r="B334" s="336" t="s">
        <v>875</v>
      </c>
      <c r="C334" s="337">
        <f>COUNTIF(C4:C333,"YES")</f>
        <v>23</v>
      </c>
      <c r="D334" s="337">
        <f t="shared" ref="D334:K334" si="0">COUNTIF(D4:D333,"YES")</f>
        <v>0</v>
      </c>
      <c r="E334" s="337">
        <f t="shared" si="0"/>
        <v>22</v>
      </c>
      <c r="F334" s="337">
        <f t="shared" si="0"/>
        <v>7</v>
      </c>
      <c r="G334" s="337">
        <f t="shared" si="0"/>
        <v>13</v>
      </c>
      <c r="H334" s="337">
        <f t="shared" si="0"/>
        <v>6</v>
      </c>
      <c r="I334" s="337">
        <f t="shared" si="0"/>
        <v>51</v>
      </c>
      <c r="J334" s="337">
        <f t="shared" si="0"/>
        <v>127</v>
      </c>
      <c r="K334" s="337">
        <f t="shared" si="0"/>
        <v>20</v>
      </c>
    </row>
    <row r="335" spans="1:11" ht="13" thickTop="1" x14ac:dyDescent="0.25"/>
    <row r="336" spans="1:11" x14ac:dyDescent="0.25">
      <c r="A336" s="38" t="s">
        <v>164</v>
      </c>
    </row>
    <row r="337" spans="1:1" x14ac:dyDescent="0.25">
      <c r="A337" s="46" t="s">
        <v>111</v>
      </c>
    </row>
  </sheetData>
  <mergeCells count="2">
    <mergeCell ref="A2:B2"/>
    <mergeCell ref="A1:B1"/>
  </mergeCells>
  <hyperlinks>
    <hyperlink ref="A2:B2" location="TOC!A1" display="Return to Table of Contents"/>
  </hyperlinks>
  <pageMargins left="0.25" right="0.25" top="0.75" bottom="0.75" header="0.3" footer="0.3"/>
  <pageSetup fitToWidth="2" fitToHeight="0" orientation="portrait" r:id="rId1"/>
  <headerFooter>
    <oddHeader>&amp;L&amp;"Arial,Bold"2017-18 Survey of Allied Dental Education
Report 1 - Dental Hygiene Education Programs</oddHeader>
  </headerFooter>
  <rowBreaks count="4" manualBreakCount="4">
    <brk id="73" max="10" man="1"/>
    <brk id="142" max="10" man="1"/>
    <brk id="210" max="10" man="1"/>
    <brk id="272"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8"/>
  <sheetViews>
    <sheetView zoomScaleNormal="100" workbookViewId="0">
      <pane xSplit="2" ySplit="4" topLeftCell="C5" activePane="bottomRight" state="frozen"/>
      <selection pane="topRight"/>
      <selection pane="bottomLeft"/>
      <selection pane="bottomRight"/>
    </sheetView>
  </sheetViews>
  <sheetFormatPr defaultColWidth="9" defaultRowHeight="12.5" x14ac:dyDescent="0.25"/>
  <cols>
    <col min="1" max="1" width="5.81640625" style="116" customWidth="1"/>
    <col min="2" max="2" width="84.1796875" style="116" customWidth="1"/>
    <col min="3" max="8" width="12.1796875" style="116" customWidth="1"/>
    <col min="9" max="10" width="10.81640625" style="116" customWidth="1"/>
    <col min="11" max="11" width="11.54296875" style="116" customWidth="1"/>
    <col min="12" max="12" width="11.453125" style="116" customWidth="1"/>
    <col min="13" max="15" width="10.81640625" style="116" customWidth="1"/>
    <col min="16" max="16" width="11.54296875" style="116" customWidth="1"/>
    <col min="17" max="17" width="12.1796875" style="116" customWidth="1"/>
    <col min="18" max="18" width="11.81640625" style="116" customWidth="1"/>
    <col min="19" max="20" width="10.81640625" style="116" customWidth="1"/>
    <col min="21" max="16384" width="9" style="116"/>
  </cols>
  <sheetData>
    <row r="1" spans="1:20" ht="13" x14ac:dyDescent="0.3">
      <c r="A1" s="115" t="s">
        <v>45</v>
      </c>
    </row>
    <row r="2" spans="1:20" x14ac:dyDescent="0.25">
      <c r="A2" s="422" t="s">
        <v>46</v>
      </c>
      <c r="B2" s="422"/>
    </row>
    <row r="3" spans="1:20" s="141" customFormat="1" ht="30.75" customHeight="1" x14ac:dyDescent="0.3">
      <c r="A3" s="331"/>
      <c r="B3" s="108"/>
      <c r="C3" s="418" t="s">
        <v>891</v>
      </c>
      <c r="D3" s="418"/>
      <c r="E3" s="331"/>
      <c r="F3" s="331"/>
      <c r="G3" s="331"/>
      <c r="H3" s="331"/>
      <c r="I3" s="331"/>
      <c r="J3" s="266"/>
      <c r="K3" s="418" t="s">
        <v>892</v>
      </c>
      <c r="L3" s="418"/>
      <c r="M3" s="418"/>
      <c r="N3" s="331"/>
      <c r="O3" s="331"/>
      <c r="P3" s="331"/>
      <c r="Q3" s="331"/>
      <c r="R3" s="331"/>
      <c r="S3" s="331"/>
      <c r="T3" s="331"/>
    </row>
    <row r="4" spans="1:20" s="338" customFormat="1" ht="42.5" x14ac:dyDescent="0.3">
      <c r="A4" s="331" t="s">
        <v>169</v>
      </c>
      <c r="B4" s="108" t="s">
        <v>170</v>
      </c>
      <c r="C4" s="142" t="s">
        <v>876</v>
      </c>
      <c r="D4" s="142" t="s">
        <v>877</v>
      </c>
      <c r="E4" s="142" t="s">
        <v>893</v>
      </c>
      <c r="F4" s="142" t="s">
        <v>878</v>
      </c>
      <c r="G4" s="142" t="s">
        <v>894</v>
      </c>
      <c r="H4" s="142" t="s">
        <v>879</v>
      </c>
      <c r="I4" s="142" t="s">
        <v>880</v>
      </c>
      <c r="J4" s="142" t="s">
        <v>881</v>
      </c>
      <c r="K4" s="142" t="s">
        <v>882</v>
      </c>
      <c r="L4" s="142" t="s">
        <v>883</v>
      </c>
      <c r="M4" s="142" t="s">
        <v>884</v>
      </c>
      <c r="N4" s="142" t="s">
        <v>885</v>
      </c>
      <c r="O4" s="142" t="s">
        <v>886</v>
      </c>
      <c r="P4" s="142" t="s">
        <v>887</v>
      </c>
      <c r="Q4" s="142" t="s">
        <v>888</v>
      </c>
      <c r="R4" s="142" t="s">
        <v>889</v>
      </c>
      <c r="S4" s="142" t="s">
        <v>890</v>
      </c>
      <c r="T4" s="142" t="s">
        <v>163</v>
      </c>
    </row>
    <row r="5" spans="1:20" x14ac:dyDescent="0.25">
      <c r="A5" s="117" t="s">
        <v>174</v>
      </c>
      <c r="B5" s="118" t="s">
        <v>175</v>
      </c>
      <c r="C5" s="117" t="s">
        <v>177</v>
      </c>
      <c r="D5" s="117" t="s">
        <v>177</v>
      </c>
      <c r="E5" s="117" t="s">
        <v>177</v>
      </c>
      <c r="F5" s="117" t="s">
        <v>177</v>
      </c>
      <c r="G5" s="117" t="s">
        <v>177</v>
      </c>
      <c r="H5" s="117" t="s">
        <v>177</v>
      </c>
      <c r="I5" s="117" t="s">
        <v>177</v>
      </c>
      <c r="J5" s="117" t="s">
        <v>176</v>
      </c>
      <c r="K5" s="117" t="s">
        <v>176</v>
      </c>
      <c r="L5" s="117" t="s">
        <v>176</v>
      </c>
      <c r="M5" s="117" t="s">
        <v>176</v>
      </c>
      <c r="N5" s="117" t="s">
        <v>176</v>
      </c>
      <c r="O5" s="117" t="s">
        <v>176</v>
      </c>
      <c r="P5" s="117" t="s">
        <v>177</v>
      </c>
      <c r="Q5" s="117" t="s">
        <v>176</v>
      </c>
      <c r="R5" s="117" t="s">
        <v>177</v>
      </c>
      <c r="S5" s="117" t="s">
        <v>177</v>
      </c>
      <c r="T5" s="117" t="s">
        <v>177</v>
      </c>
    </row>
    <row r="6" spans="1:20" x14ac:dyDescent="0.25">
      <c r="A6" s="119" t="s">
        <v>174</v>
      </c>
      <c r="B6" s="120" t="s">
        <v>178</v>
      </c>
      <c r="C6" s="119" t="s">
        <v>177</v>
      </c>
      <c r="D6" s="119" t="s">
        <v>176</v>
      </c>
      <c r="E6" s="119" t="s">
        <v>177</v>
      </c>
      <c r="F6" s="119" t="s">
        <v>177</v>
      </c>
      <c r="G6" s="119" t="s">
        <v>177</v>
      </c>
      <c r="H6" s="119" t="s">
        <v>177</v>
      </c>
      <c r="I6" s="119" t="s">
        <v>177</v>
      </c>
      <c r="J6" s="119" t="s">
        <v>176</v>
      </c>
      <c r="K6" s="119" t="s">
        <v>176</v>
      </c>
      <c r="L6" s="119" t="s">
        <v>176</v>
      </c>
      <c r="M6" s="119" t="s">
        <v>177</v>
      </c>
      <c r="N6" s="119" t="s">
        <v>176</v>
      </c>
      <c r="O6" s="119" t="s">
        <v>176</v>
      </c>
      <c r="P6" s="119" t="s">
        <v>176</v>
      </c>
      <c r="Q6" s="119" t="s">
        <v>176</v>
      </c>
      <c r="R6" s="119" t="s">
        <v>177</v>
      </c>
      <c r="S6" s="119" t="s">
        <v>176</v>
      </c>
      <c r="T6" s="119" t="s">
        <v>177</v>
      </c>
    </row>
    <row r="7" spans="1:20" x14ac:dyDescent="0.25">
      <c r="A7" s="117" t="s">
        <v>179</v>
      </c>
      <c r="B7" s="118" t="s">
        <v>180</v>
      </c>
      <c r="C7" s="117" t="s">
        <v>177</v>
      </c>
      <c r="D7" s="117" t="s">
        <v>176</v>
      </c>
      <c r="E7" s="117" t="s">
        <v>177</v>
      </c>
      <c r="F7" s="117" t="s">
        <v>177</v>
      </c>
      <c r="G7" s="117" t="s">
        <v>177</v>
      </c>
      <c r="H7" s="117" t="s">
        <v>177</v>
      </c>
      <c r="I7" s="117" t="s">
        <v>177</v>
      </c>
      <c r="J7" s="117" t="s">
        <v>177</v>
      </c>
      <c r="K7" s="117" t="s">
        <v>177</v>
      </c>
      <c r="L7" s="117" t="s">
        <v>177</v>
      </c>
      <c r="M7" s="117" t="s">
        <v>177</v>
      </c>
      <c r="N7" s="117" t="s">
        <v>177</v>
      </c>
      <c r="O7" s="117" t="s">
        <v>176</v>
      </c>
      <c r="P7" s="117" t="s">
        <v>177</v>
      </c>
      <c r="Q7" s="117" t="s">
        <v>177</v>
      </c>
      <c r="R7" s="117" t="s">
        <v>177</v>
      </c>
      <c r="S7" s="117" t="s">
        <v>177</v>
      </c>
      <c r="T7" s="117" t="s">
        <v>177</v>
      </c>
    </row>
    <row r="8" spans="1:20" x14ac:dyDescent="0.25">
      <c r="A8" s="119" t="s">
        <v>179</v>
      </c>
      <c r="B8" s="120" t="s">
        <v>181</v>
      </c>
      <c r="C8" s="119" t="s">
        <v>177</v>
      </c>
      <c r="D8" s="119" t="s">
        <v>177</v>
      </c>
      <c r="E8" s="119" t="s">
        <v>177</v>
      </c>
      <c r="F8" s="119" t="s">
        <v>177</v>
      </c>
      <c r="G8" s="119" t="s">
        <v>177</v>
      </c>
      <c r="H8" s="119" t="s">
        <v>177</v>
      </c>
      <c r="I8" s="119" t="s">
        <v>177</v>
      </c>
      <c r="J8" s="119" t="s">
        <v>176</v>
      </c>
      <c r="K8" s="119" t="s">
        <v>176</v>
      </c>
      <c r="L8" s="119" t="s">
        <v>177</v>
      </c>
      <c r="M8" s="119" t="s">
        <v>177</v>
      </c>
      <c r="N8" s="119" t="s">
        <v>176</v>
      </c>
      <c r="O8" s="119" t="s">
        <v>176</v>
      </c>
      <c r="P8" s="119" t="s">
        <v>177</v>
      </c>
      <c r="Q8" s="119" t="s">
        <v>176</v>
      </c>
      <c r="R8" s="119" t="s">
        <v>176</v>
      </c>
      <c r="S8" s="119" t="s">
        <v>177</v>
      </c>
      <c r="T8" s="119" t="s">
        <v>177</v>
      </c>
    </row>
    <row r="9" spans="1:20" x14ac:dyDescent="0.25">
      <c r="A9" s="117" t="s">
        <v>182</v>
      </c>
      <c r="B9" s="118" t="s">
        <v>553</v>
      </c>
      <c r="C9" s="117" t="s">
        <v>177</v>
      </c>
      <c r="D9" s="117" t="s">
        <v>176</v>
      </c>
      <c r="E9" s="117" t="s">
        <v>177</v>
      </c>
      <c r="F9" s="117" t="s">
        <v>177</v>
      </c>
      <c r="G9" s="117" t="s">
        <v>177</v>
      </c>
      <c r="H9" s="117" t="s">
        <v>177</v>
      </c>
      <c r="I9" s="117" t="s">
        <v>177</v>
      </c>
      <c r="J9" s="117" t="s">
        <v>177</v>
      </c>
      <c r="K9" s="117" t="s">
        <v>177</v>
      </c>
      <c r="L9" s="117" t="s">
        <v>177</v>
      </c>
      <c r="M9" s="117" t="s">
        <v>177</v>
      </c>
      <c r="N9" s="117" t="s">
        <v>176</v>
      </c>
      <c r="O9" s="117" t="s">
        <v>176</v>
      </c>
      <c r="P9" s="117" t="s">
        <v>177</v>
      </c>
      <c r="Q9" s="117" t="s">
        <v>176</v>
      </c>
      <c r="R9" s="117" t="s">
        <v>176</v>
      </c>
      <c r="S9" s="117" t="s">
        <v>177</v>
      </c>
      <c r="T9" s="117" t="s">
        <v>176</v>
      </c>
    </row>
    <row r="10" spans="1:20" x14ac:dyDescent="0.25">
      <c r="A10" s="119" t="s">
        <v>182</v>
      </c>
      <c r="B10" s="120" t="s">
        <v>554</v>
      </c>
      <c r="C10" s="119" t="s">
        <v>177</v>
      </c>
      <c r="D10" s="119" t="s">
        <v>177</v>
      </c>
      <c r="E10" s="119" t="s">
        <v>177</v>
      </c>
      <c r="F10" s="119" t="s">
        <v>177</v>
      </c>
      <c r="G10" s="119" t="s">
        <v>177</v>
      </c>
      <c r="H10" s="119" t="s">
        <v>177</v>
      </c>
      <c r="I10" s="119" t="s">
        <v>177</v>
      </c>
      <c r="J10" s="119" t="s">
        <v>177</v>
      </c>
      <c r="K10" s="119" t="s">
        <v>177</v>
      </c>
      <c r="L10" s="119" t="s">
        <v>177</v>
      </c>
      <c r="M10" s="119" t="s">
        <v>177</v>
      </c>
      <c r="N10" s="119" t="s">
        <v>176</v>
      </c>
      <c r="O10" s="119" t="s">
        <v>176</v>
      </c>
      <c r="P10" s="119" t="s">
        <v>176</v>
      </c>
      <c r="Q10" s="119" t="s">
        <v>176</v>
      </c>
      <c r="R10" s="119" t="s">
        <v>176</v>
      </c>
      <c r="S10" s="119" t="s">
        <v>177</v>
      </c>
      <c r="T10" s="119" t="s">
        <v>177</v>
      </c>
    </row>
    <row r="11" spans="1:20" x14ac:dyDescent="0.25">
      <c r="A11" s="117" t="s">
        <v>182</v>
      </c>
      <c r="B11" s="118" t="s">
        <v>183</v>
      </c>
      <c r="C11" s="117" t="s">
        <v>177</v>
      </c>
      <c r="D11" s="117" t="s">
        <v>176</v>
      </c>
      <c r="E11" s="117" t="s">
        <v>177</v>
      </c>
      <c r="F11" s="117" t="s">
        <v>177</v>
      </c>
      <c r="G11" s="117" t="s">
        <v>177</v>
      </c>
      <c r="H11" s="117" t="s">
        <v>177</v>
      </c>
      <c r="I11" s="117" t="s">
        <v>176</v>
      </c>
      <c r="J11" s="117" t="s">
        <v>176</v>
      </c>
      <c r="K11" s="117" t="s">
        <v>177</v>
      </c>
      <c r="L11" s="117" t="s">
        <v>177</v>
      </c>
      <c r="M11" s="117" t="s">
        <v>177</v>
      </c>
      <c r="N11" s="117" t="s">
        <v>176</v>
      </c>
      <c r="O11" s="117" t="s">
        <v>176</v>
      </c>
      <c r="P11" s="117" t="s">
        <v>177</v>
      </c>
      <c r="Q11" s="117" t="s">
        <v>176</v>
      </c>
      <c r="R11" s="117" t="s">
        <v>176</v>
      </c>
      <c r="S11" s="117" t="s">
        <v>176</v>
      </c>
      <c r="T11" s="117" t="s">
        <v>177</v>
      </c>
    </row>
    <row r="12" spans="1:20" x14ac:dyDescent="0.25">
      <c r="A12" s="119" t="s">
        <v>182</v>
      </c>
      <c r="B12" s="120" t="s">
        <v>184</v>
      </c>
      <c r="C12" s="119" t="s">
        <v>177</v>
      </c>
      <c r="D12" s="119" t="s">
        <v>177</v>
      </c>
      <c r="E12" s="119" t="s">
        <v>177</v>
      </c>
      <c r="F12" s="119" t="s">
        <v>177</v>
      </c>
      <c r="G12" s="119" t="s">
        <v>177</v>
      </c>
      <c r="H12" s="119" t="s">
        <v>177</v>
      </c>
      <c r="I12" s="119" t="s">
        <v>177</v>
      </c>
      <c r="J12" s="119" t="s">
        <v>176</v>
      </c>
      <c r="K12" s="119" t="s">
        <v>177</v>
      </c>
      <c r="L12" s="119" t="s">
        <v>177</v>
      </c>
      <c r="M12" s="119" t="s">
        <v>177</v>
      </c>
      <c r="N12" s="119" t="s">
        <v>176</v>
      </c>
      <c r="O12" s="119" t="s">
        <v>176</v>
      </c>
      <c r="P12" s="119" t="s">
        <v>177</v>
      </c>
      <c r="Q12" s="119" t="s">
        <v>176</v>
      </c>
      <c r="R12" s="119" t="s">
        <v>176</v>
      </c>
      <c r="S12" s="119" t="s">
        <v>176</v>
      </c>
      <c r="T12" s="119" t="s">
        <v>177</v>
      </c>
    </row>
    <row r="13" spans="1:20" x14ac:dyDescent="0.25">
      <c r="A13" s="117" t="s">
        <v>182</v>
      </c>
      <c r="B13" s="118" t="s">
        <v>185</v>
      </c>
      <c r="C13" s="117" t="s">
        <v>177</v>
      </c>
      <c r="D13" s="117" t="s">
        <v>176</v>
      </c>
      <c r="E13" s="117" t="s">
        <v>176</v>
      </c>
      <c r="F13" s="117" t="s">
        <v>176</v>
      </c>
      <c r="G13" s="117" t="s">
        <v>176</v>
      </c>
      <c r="H13" s="117" t="s">
        <v>177</v>
      </c>
      <c r="I13" s="117" t="s">
        <v>176</v>
      </c>
      <c r="J13" s="117" t="s">
        <v>176</v>
      </c>
      <c r="K13" s="117" t="s">
        <v>176</v>
      </c>
      <c r="L13" s="117" t="s">
        <v>177</v>
      </c>
      <c r="M13" s="117" t="s">
        <v>177</v>
      </c>
      <c r="N13" s="117" t="s">
        <v>176</v>
      </c>
      <c r="O13" s="117" t="s">
        <v>176</v>
      </c>
      <c r="P13" s="117" t="s">
        <v>177</v>
      </c>
      <c r="Q13" s="117" t="s">
        <v>176</v>
      </c>
      <c r="R13" s="117" t="s">
        <v>176</v>
      </c>
      <c r="S13" s="117" t="s">
        <v>176</v>
      </c>
      <c r="T13" s="117" t="s">
        <v>177</v>
      </c>
    </row>
    <row r="14" spans="1:20" x14ac:dyDescent="0.25">
      <c r="A14" s="119" t="s">
        <v>182</v>
      </c>
      <c r="B14" s="120" t="s">
        <v>186</v>
      </c>
      <c r="C14" s="119" t="s">
        <v>177</v>
      </c>
      <c r="D14" s="119" t="s">
        <v>176</v>
      </c>
      <c r="E14" s="119" t="s">
        <v>177</v>
      </c>
      <c r="F14" s="119" t="s">
        <v>177</v>
      </c>
      <c r="G14" s="119" t="s">
        <v>177</v>
      </c>
      <c r="H14" s="119" t="s">
        <v>177</v>
      </c>
      <c r="I14" s="119" t="s">
        <v>176</v>
      </c>
      <c r="J14" s="119" t="s">
        <v>176</v>
      </c>
      <c r="K14" s="119" t="s">
        <v>176</v>
      </c>
      <c r="L14" s="119" t="s">
        <v>177</v>
      </c>
      <c r="M14" s="119" t="s">
        <v>177</v>
      </c>
      <c r="N14" s="119" t="s">
        <v>176</v>
      </c>
      <c r="O14" s="119" t="s">
        <v>176</v>
      </c>
      <c r="P14" s="119" t="s">
        <v>177</v>
      </c>
      <c r="Q14" s="119" t="s">
        <v>176</v>
      </c>
      <c r="R14" s="119" t="s">
        <v>176</v>
      </c>
      <c r="S14" s="119" t="s">
        <v>176</v>
      </c>
      <c r="T14" s="119" t="s">
        <v>177</v>
      </c>
    </row>
    <row r="15" spans="1:20" x14ac:dyDescent="0.25">
      <c r="A15" s="117" t="s">
        <v>182</v>
      </c>
      <c r="B15" s="118" t="s">
        <v>187</v>
      </c>
      <c r="C15" s="117" t="s">
        <v>177</v>
      </c>
      <c r="D15" s="117" t="s">
        <v>176</v>
      </c>
      <c r="E15" s="117" t="s">
        <v>177</v>
      </c>
      <c r="F15" s="117" t="s">
        <v>177</v>
      </c>
      <c r="G15" s="117" t="s">
        <v>177</v>
      </c>
      <c r="H15" s="117" t="s">
        <v>177</v>
      </c>
      <c r="I15" s="117" t="s">
        <v>177</v>
      </c>
      <c r="J15" s="117" t="s">
        <v>176</v>
      </c>
      <c r="K15" s="117" t="s">
        <v>177</v>
      </c>
      <c r="L15" s="117" t="s">
        <v>177</v>
      </c>
      <c r="M15" s="117" t="s">
        <v>177</v>
      </c>
      <c r="N15" s="117" t="s">
        <v>176</v>
      </c>
      <c r="O15" s="117" t="s">
        <v>176</v>
      </c>
      <c r="P15" s="117" t="s">
        <v>177</v>
      </c>
      <c r="Q15" s="117" t="s">
        <v>176</v>
      </c>
      <c r="R15" s="117" t="s">
        <v>177</v>
      </c>
      <c r="S15" s="117" t="s">
        <v>176</v>
      </c>
      <c r="T15" s="117" t="s">
        <v>177</v>
      </c>
    </row>
    <row r="16" spans="1:20" x14ac:dyDescent="0.25">
      <c r="A16" s="119" t="s">
        <v>182</v>
      </c>
      <c r="B16" s="120" t="s">
        <v>188</v>
      </c>
      <c r="C16" s="119" t="s">
        <v>177</v>
      </c>
      <c r="D16" s="119" t="s">
        <v>177</v>
      </c>
      <c r="E16" s="119" t="s">
        <v>177</v>
      </c>
      <c r="F16" s="119" t="s">
        <v>177</v>
      </c>
      <c r="G16" s="119" t="s">
        <v>177</v>
      </c>
      <c r="H16" s="119" t="s">
        <v>177</v>
      </c>
      <c r="I16" s="119" t="s">
        <v>176</v>
      </c>
      <c r="J16" s="119" t="s">
        <v>177</v>
      </c>
      <c r="K16" s="119" t="s">
        <v>177</v>
      </c>
      <c r="L16" s="119" t="s">
        <v>177</v>
      </c>
      <c r="M16" s="119" t="s">
        <v>176</v>
      </c>
      <c r="N16" s="119" t="s">
        <v>176</v>
      </c>
      <c r="O16" s="119" t="s">
        <v>176</v>
      </c>
      <c r="P16" s="119" t="s">
        <v>177</v>
      </c>
      <c r="Q16" s="119" t="s">
        <v>176</v>
      </c>
      <c r="R16" s="119" t="s">
        <v>176</v>
      </c>
      <c r="S16" s="119" t="s">
        <v>176</v>
      </c>
      <c r="T16" s="119" t="s">
        <v>177</v>
      </c>
    </row>
    <row r="17" spans="1:20" x14ac:dyDescent="0.25">
      <c r="A17" s="117" t="s">
        <v>189</v>
      </c>
      <c r="B17" s="118" t="s">
        <v>555</v>
      </c>
      <c r="C17" s="117" t="s">
        <v>177</v>
      </c>
      <c r="D17" s="117" t="s">
        <v>177</v>
      </c>
      <c r="E17" s="117" t="s">
        <v>177</v>
      </c>
      <c r="F17" s="117" t="s">
        <v>177</v>
      </c>
      <c r="G17" s="117" t="s">
        <v>177</v>
      </c>
      <c r="H17" s="117" t="s">
        <v>177</v>
      </c>
      <c r="I17" s="117" t="s">
        <v>176</v>
      </c>
      <c r="J17" s="117" t="s">
        <v>176</v>
      </c>
      <c r="K17" s="117" t="s">
        <v>177</v>
      </c>
      <c r="L17" s="117" t="s">
        <v>177</v>
      </c>
      <c r="M17" s="117" t="s">
        <v>177</v>
      </c>
      <c r="N17" s="117" t="s">
        <v>176</v>
      </c>
      <c r="O17" s="117" t="s">
        <v>176</v>
      </c>
      <c r="P17" s="117" t="s">
        <v>177</v>
      </c>
      <c r="Q17" s="117" t="s">
        <v>176</v>
      </c>
      <c r="R17" s="117" t="s">
        <v>176</v>
      </c>
      <c r="S17" s="117" t="s">
        <v>177</v>
      </c>
      <c r="T17" s="117" t="s">
        <v>177</v>
      </c>
    </row>
    <row r="18" spans="1:20" x14ac:dyDescent="0.25">
      <c r="A18" s="119" t="s">
        <v>189</v>
      </c>
      <c r="B18" s="120" t="s">
        <v>190</v>
      </c>
      <c r="C18" s="119" t="s">
        <v>177</v>
      </c>
      <c r="D18" s="119" t="s">
        <v>176</v>
      </c>
      <c r="E18" s="119" t="s">
        <v>177</v>
      </c>
      <c r="F18" s="119" t="s">
        <v>177</v>
      </c>
      <c r="G18" s="119" t="s">
        <v>177</v>
      </c>
      <c r="H18" s="119" t="s">
        <v>177</v>
      </c>
      <c r="I18" s="119" t="s">
        <v>176</v>
      </c>
      <c r="J18" s="119" t="s">
        <v>176</v>
      </c>
      <c r="K18" s="119" t="s">
        <v>177</v>
      </c>
      <c r="L18" s="119" t="s">
        <v>177</v>
      </c>
      <c r="M18" s="119" t="s">
        <v>177</v>
      </c>
      <c r="N18" s="119" t="s">
        <v>176</v>
      </c>
      <c r="O18" s="119" t="s">
        <v>176</v>
      </c>
      <c r="P18" s="119" t="s">
        <v>177</v>
      </c>
      <c r="Q18" s="119" t="s">
        <v>177</v>
      </c>
      <c r="R18" s="119" t="s">
        <v>176</v>
      </c>
      <c r="S18" s="119" t="s">
        <v>177</v>
      </c>
      <c r="T18" s="119" t="s">
        <v>176</v>
      </c>
    </row>
    <row r="19" spans="1:20" x14ac:dyDescent="0.25">
      <c r="A19" s="117" t="s">
        <v>191</v>
      </c>
      <c r="B19" s="118" t="s">
        <v>192</v>
      </c>
      <c r="C19" s="117" t="s">
        <v>177</v>
      </c>
      <c r="D19" s="117" t="s">
        <v>177</v>
      </c>
      <c r="E19" s="117" t="s">
        <v>177</v>
      </c>
      <c r="F19" s="117" t="s">
        <v>177</v>
      </c>
      <c r="G19" s="117" t="s">
        <v>177</v>
      </c>
      <c r="H19" s="117" t="s">
        <v>177</v>
      </c>
      <c r="I19" s="117" t="s">
        <v>177</v>
      </c>
      <c r="J19" s="117" t="s">
        <v>176</v>
      </c>
      <c r="K19" s="117" t="s">
        <v>177</v>
      </c>
      <c r="L19" s="117" t="s">
        <v>177</v>
      </c>
      <c r="M19" s="117" t="s">
        <v>177</v>
      </c>
      <c r="N19" s="117" t="s">
        <v>176</v>
      </c>
      <c r="O19" s="117" t="s">
        <v>176</v>
      </c>
      <c r="P19" s="117" t="s">
        <v>176</v>
      </c>
      <c r="Q19" s="117" t="s">
        <v>176</v>
      </c>
      <c r="R19" s="117" t="s">
        <v>176</v>
      </c>
      <c r="S19" s="117" t="s">
        <v>176</v>
      </c>
      <c r="T19" s="117" t="s">
        <v>177</v>
      </c>
    </row>
    <row r="20" spans="1:20" x14ac:dyDescent="0.25">
      <c r="A20" s="119" t="s">
        <v>191</v>
      </c>
      <c r="B20" s="120" t="s">
        <v>193</v>
      </c>
      <c r="C20" s="119" t="s">
        <v>177</v>
      </c>
      <c r="D20" s="119" t="s">
        <v>177</v>
      </c>
      <c r="E20" s="119" t="s">
        <v>177</v>
      </c>
      <c r="F20" s="119" t="s">
        <v>177</v>
      </c>
      <c r="G20" s="119" t="s">
        <v>177</v>
      </c>
      <c r="H20" s="119" t="s">
        <v>177</v>
      </c>
      <c r="I20" s="119" t="s">
        <v>177</v>
      </c>
      <c r="J20" s="119" t="s">
        <v>177</v>
      </c>
      <c r="K20" s="119" t="s">
        <v>177</v>
      </c>
      <c r="L20" s="119" t="s">
        <v>177</v>
      </c>
      <c r="M20" s="119" t="s">
        <v>177</v>
      </c>
      <c r="N20" s="119" t="s">
        <v>176</v>
      </c>
      <c r="O20" s="119" t="s">
        <v>176</v>
      </c>
      <c r="P20" s="119" t="s">
        <v>176</v>
      </c>
      <c r="Q20" s="119" t="s">
        <v>176</v>
      </c>
      <c r="R20" s="119" t="s">
        <v>176</v>
      </c>
      <c r="S20" s="119" t="s">
        <v>177</v>
      </c>
      <c r="T20" s="119" t="s">
        <v>177</v>
      </c>
    </row>
    <row r="21" spans="1:20" x14ac:dyDescent="0.25">
      <c r="A21" s="117" t="s">
        <v>191</v>
      </c>
      <c r="B21" s="118" t="s">
        <v>194</v>
      </c>
      <c r="C21" s="117" t="s">
        <v>177</v>
      </c>
      <c r="D21" s="117" t="s">
        <v>177</v>
      </c>
      <c r="E21" s="117" t="s">
        <v>177</v>
      </c>
      <c r="F21" s="117" t="s">
        <v>177</v>
      </c>
      <c r="G21" s="117" t="s">
        <v>177</v>
      </c>
      <c r="H21" s="117" t="s">
        <v>177</v>
      </c>
      <c r="I21" s="117" t="s">
        <v>177</v>
      </c>
      <c r="J21" s="117" t="s">
        <v>177</v>
      </c>
      <c r="K21" s="117" t="s">
        <v>177</v>
      </c>
      <c r="L21" s="117" t="s">
        <v>177</v>
      </c>
      <c r="M21" s="117" t="s">
        <v>176</v>
      </c>
      <c r="N21" s="117" t="s">
        <v>176</v>
      </c>
      <c r="O21" s="117" t="s">
        <v>176</v>
      </c>
      <c r="P21" s="117" t="s">
        <v>176</v>
      </c>
      <c r="Q21" s="117" t="s">
        <v>176</v>
      </c>
      <c r="R21" s="117" t="s">
        <v>176</v>
      </c>
      <c r="S21" s="117" t="s">
        <v>177</v>
      </c>
      <c r="T21" s="117" t="s">
        <v>177</v>
      </c>
    </row>
    <row r="22" spans="1:20" x14ac:dyDescent="0.25">
      <c r="A22" s="119" t="s">
        <v>191</v>
      </c>
      <c r="B22" s="120" t="s">
        <v>195</v>
      </c>
      <c r="C22" s="119" t="s">
        <v>177</v>
      </c>
      <c r="D22" s="119" t="s">
        <v>176</v>
      </c>
      <c r="E22" s="119" t="s">
        <v>177</v>
      </c>
      <c r="F22" s="119" t="s">
        <v>177</v>
      </c>
      <c r="G22" s="119" t="s">
        <v>177</v>
      </c>
      <c r="H22" s="119" t="s">
        <v>177</v>
      </c>
      <c r="I22" s="119" t="s">
        <v>177</v>
      </c>
      <c r="J22" s="119" t="s">
        <v>177</v>
      </c>
      <c r="K22" s="119" t="s">
        <v>177</v>
      </c>
      <c r="L22" s="119" t="s">
        <v>177</v>
      </c>
      <c r="M22" s="119" t="s">
        <v>177</v>
      </c>
      <c r="N22" s="119" t="s">
        <v>177</v>
      </c>
      <c r="O22" s="119" t="s">
        <v>177</v>
      </c>
      <c r="P22" s="119" t="s">
        <v>177</v>
      </c>
      <c r="Q22" s="119" t="s">
        <v>176</v>
      </c>
      <c r="R22" s="119" t="s">
        <v>177</v>
      </c>
      <c r="S22" s="119" t="s">
        <v>177</v>
      </c>
      <c r="T22" s="119" t="s">
        <v>176</v>
      </c>
    </row>
    <row r="23" spans="1:20" x14ac:dyDescent="0.25">
      <c r="A23" s="117" t="s">
        <v>191</v>
      </c>
      <c r="B23" s="118" t="s">
        <v>196</v>
      </c>
      <c r="C23" s="117" t="s">
        <v>177</v>
      </c>
      <c r="D23" s="117" t="s">
        <v>177</v>
      </c>
      <c r="E23" s="117" t="s">
        <v>177</v>
      </c>
      <c r="F23" s="117" t="s">
        <v>177</v>
      </c>
      <c r="G23" s="117" t="s">
        <v>177</v>
      </c>
      <c r="H23" s="117" t="s">
        <v>177</v>
      </c>
      <c r="I23" s="117" t="s">
        <v>176</v>
      </c>
      <c r="J23" s="117" t="s">
        <v>177</v>
      </c>
      <c r="K23" s="117" t="s">
        <v>177</v>
      </c>
      <c r="L23" s="117" t="s">
        <v>177</v>
      </c>
      <c r="M23" s="117" t="s">
        <v>177</v>
      </c>
      <c r="N23" s="117" t="s">
        <v>176</v>
      </c>
      <c r="O23" s="117" t="s">
        <v>176</v>
      </c>
      <c r="P23" s="117" t="s">
        <v>176</v>
      </c>
      <c r="Q23" s="117" t="s">
        <v>176</v>
      </c>
      <c r="R23" s="117" t="s">
        <v>176</v>
      </c>
      <c r="S23" s="117" t="s">
        <v>177</v>
      </c>
      <c r="T23" s="117" t="s">
        <v>177</v>
      </c>
    </row>
    <row r="24" spans="1:20" x14ac:dyDescent="0.25">
      <c r="A24" s="119" t="s">
        <v>191</v>
      </c>
      <c r="B24" s="120" t="s">
        <v>556</v>
      </c>
      <c r="C24" s="119" t="s">
        <v>177</v>
      </c>
      <c r="D24" s="119" t="s">
        <v>177</v>
      </c>
      <c r="E24" s="119" t="s">
        <v>177</v>
      </c>
      <c r="F24" s="119" t="s">
        <v>177</v>
      </c>
      <c r="G24" s="119" t="s">
        <v>177</v>
      </c>
      <c r="H24" s="119" t="s">
        <v>177</v>
      </c>
      <c r="I24" s="119" t="s">
        <v>176</v>
      </c>
      <c r="J24" s="119" t="s">
        <v>176</v>
      </c>
      <c r="K24" s="119" t="s">
        <v>177</v>
      </c>
      <c r="L24" s="119" t="s">
        <v>177</v>
      </c>
      <c r="M24" s="119" t="s">
        <v>177</v>
      </c>
      <c r="N24" s="119" t="s">
        <v>176</v>
      </c>
      <c r="O24" s="119" t="s">
        <v>176</v>
      </c>
      <c r="P24" s="119" t="s">
        <v>177</v>
      </c>
      <c r="Q24" s="119" t="s">
        <v>176</v>
      </c>
      <c r="R24" s="119" t="s">
        <v>176</v>
      </c>
      <c r="S24" s="119" t="s">
        <v>177</v>
      </c>
      <c r="T24" s="119" t="s">
        <v>177</v>
      </c>
    </row>
    <row r="25" spans="1:20" x14ac:dyDescent="0.25">
      <c r="A25" s="117" t="s">
        <v>191</v>
      </c>
      <c r="B25" s="118" t="s">
        <v>197</v>
      </c>
      <c r="C25" s="117" t="s">
        <v>177</v>
      </c>
      <c r="D25" s="117" t="s">
        <v>177</v>
      </c>
      <c r="E25" s="117" t="s">
        <v>177</v>
      </c>
      <c r="F25" s="117" t="s">
        <v>177</v>
      </c>
      <c r="G25" s="117" t="s">
        <v>177</v>
      </c>
      <c r="H25" s="117" t="s">
        <v>177</v>
      </c>
      <c r="I25" s="117" t="s">
        <v>176</v>
      </c>
      <c r="J25" s="117" t="s">
        <v>176</v>
      </c>
      <c r="K25" s="117" t="s">
        <v>177</v>
      </c>
      <c r="L25" s="117" t="s">
        <v>177</v>
      </c>
      <c r="M25" s="117" t="s">
        <v>177</v>
      </c>
      <c r="N25" s="117" t="s">
        <v>176</v>
      </c>
      <c r="O25" s="117" t="s">
        <v>176</v>
      </c>
      <c r="P25" s="117" t="s">
        <v>177</v>
      </c>
      <c r="Q25" s="117" t="s">
        <v>177</v>
      </c>
      <c r="R25" s="117" t="s">
        <v>176</v>
      </c>
      <c r="S25" s="117" t="s">
        <v>177</v>
      </c>
      <c r="T25" s="117" t="s">
        <v>177</v>
      </c>
    </row>
    <row r="26" spans="1:20" x14ac:dyDescent="0.25">
      <c r="A26" s="119" t="s">
        <v>191</v>
      </c>
      <c r="B26" s="120" t="s">
        <v>198</v>
      </c>
      <c r="C26" s="119" t="s">
        <v>177</v>
      </c>
      <c r="D26" s="119" t="s">
        <v>177</v>
      </c>
      <c r="E26" s="119" t="s">
        <v>177</v>
      </c>
      <c r="F26" s="119" t="s">
        <v>177</v>
      </c>
      <c r="G26" s="119" t="s">
        <v>177</v>
      </c>
      <c r="H26" s="119" t="s">
        <v>177</v>
      </c>
      <c r="I26" s="119" t="s">
        <v>176</v>
      </c>
      <c r="J26" s="119" t="s">
        <v>176</v>
      </c>
      <c r="K26" s="119" t="s">
        <v>176</v>
      </c>
      <c r="L26" s="119" t="s">
        <v>177</v>
      </c>
      <c r="M26" s="119" t="s">
        <v>177</v>
      </c>
      <c r="N26" s="119" t="s">
        <v>176</v>
      </c>
      <c r="O26" s="119" t="s">
        <v>176</v>
      </c>
      <c r="P26" s="119" t="s">
        <v>177</v>
      </c>
      <c r="Q26" s="119" t="s">
        <v>176</v>
      </c>
      <c r="R26" s="119" t="s">
        <v>176</v>
      </c>
      <c r="S26" s="119" t="s">
        <v>177</v>
      </c>
      <c r="T26" s="119" t="s">
        <v>177</v>
      </c>
    </row>
    <row r="27" spans="1:20" x14ac:dyDescent="0.25">
      <c r="A27" s="117" t="s">
        <v>191</v>
      </c>
      <c r="B27" s="118" t="s">
        <v>199</v>
      </c>
      <c r="C27" s="117" t="s">
        <v>177</v>
      </c>
      <c r="D27" s="117" t="s">
        <v>177</v>
      </c>
      <c r="E27" s="117" t="s">
        <v>177</v>
      </c>
      <c r="F27" s="117" t="s">
        <v>177</v>
      </c>
      <c r="G27" s="117" t="s">
        <v>177</v>
      </c>
      <c r="H27" s="117" t="s">
        <v>177</v>
      </c>
      <c r="I27" s="117" t="s">
        <v>177</v>
      </c>
      <c r="J27" s="117" t="s">
        <v>177</v>
      </c>
      <c r="K27" s="117" t="s">
        <v>177</v>
      </c>
      <c r="L27" s="117" t="s">
        <v>177</v>
      </c>
      <c r="M27" s="117" t="s">
        <v>177</v>
      </c>
      <c r="N27" s="117" t="s">
        <v>176</v>
      </c>
      <c r="O27" s="117" t="s">
        <v>176</v>
      </c>
      <c r="P27" s="117" t="s">
        <v>177</v>
      </c>
      <c r="Q27" s="117" t="s">
        <v>177</v>
      </c>
      <c r="R27" s="117" t="s">
        <v>176</v>
      </c>
      <c r="S27" s="117" t="s">
        <v>177</v>
      </c>
      <c r="T27" s="117" t="s">
        <v>177</v>
      </c>
    </row>
    <row r="28" spans="1:20" x14ac:dyDescent="0.25">
      <c r="A28" s="119" t="s">
        <v>191</v>
      </c>
      <c r="B28" s="120" t="s">
        <v>200</v>
      </c>
      <c r="C28" s="119" t="s">
        <v>177</v>
      </c>
      <c r="D28" s="119" t="s">
        <v>177</v>
      </c>
      <c r="E28" s="119" t="s">
        <v>177</v>
      </c>
      <c r="F28" s="119" t="s">
        <v>177</v>
      </c>
      <c r="G28" s="119" t="s">
        <v>176</v>
      </c>
      <c r="H28" s="119" t="s">
        <v>176</v>
      </c>
      <c r="I28" s="119" t="s">
        <v>176</v>
      </c>
      <c r="J28" s="119" t="s">
        <v>176</v>
      </c>
      <c r="K28" s="119" t="s">
        <v>176</v>
      </c>
      <c r="L28" s="119" t="s">
        <v>177</v>
      </c>
      <c r="M28" s="119" t="s">
        <v>177</v>
      </c>
      <c r="N28" s="119" t="s">
        <v>176</v>
      </c>
      <c r="O28" s="119" t="s">
        <v>176</v>
      </c>
      <c r="P28" s="119" t="s">
        <v>176</v>
      </c>
      <c r="Q28" s="119" t="s">
        <v>176</v>
      </c>
      <c r="R28" s="119" t="s">
        <v>176</v>
      </c>
      <c r="S28" s="119" t="s">
        <v>176</v>
      </c>
      <c r="T28" s="119" t="s">
        <v>176</v>
      </c>
    </row>
    <row r="29" spans="1:20" x14ac:dyDescent="0.25">
      <c r="A29" s="117" t="s">
        <v>191</v>
      </c>
      <c r="B29" s="118" t="s">
        <v>201</v>
      </c>
      <c r="C29" s="117" t="s">
        <v>177</v>
      </c>
      <c r="D29" s="117" t="s">
        <v>177</v>
      </c>
      <c r="E29" s="117" t="s">
        <v>177</v>
      </c>
      <c r="F29" s="117" t="s">
        <v>177</v>
      </c>
      <c r="G29" s="117" t="s">
        <v>177</v>
      </c>
      <c r="H29" s="117" t="s">
        <v>177</v>
      </c>
      <c r="I29" s="117" t="s">
        <v>176</v>
      </c>
      <c r="J29" s="117" t="s">
        <v>176</v>
      </c>
      <c r="K29" s="117" t="s">
        <v>177</v>
      </c>
      <c r="L29" s="117" t="s">
        <v>177</v>
      </c>
      <c r="M29" s="117" t="s">
        <v>177</v>
      </c>
      <c r="N29" s="117" t="s">
        <v>176</v>
      </c>
      <c r="O29" s="117" t="s">
        <v>176</v>
      </c>
      <c r="P29" s="117" t="s">
        <v>177</v>
      </c>
      <c r="Q29" s="117" t="s">
        <v>176</v>
      </c>
      <c r="R29" s="117" t="s">
        <v>176</v>
      </c>
      <c r="S29" s="117" t="s">
        <v>176</v>
      </c>
      <c r="T29" s="117" t="s">
        <v>176</v>
      </c>
    </row>
    <row r="30" spans="1:20" x14ac:dyDescent="0.25">
      <c r="A30" s="119" t="s">
        <v>191</v>
      </c>
      <c r="B30" s="120" t="s">
        <v>202</v>
      </c>
      <c r="C30" s="119" t="s">
        <v>177</v>
      </c>
      <c r="D30" s="119" t="s">
        <v>177</v>
      </c>
      <c r="E30" s="119" t="s">
        <v>177</v>
      </c>
      <c r="F30" s="119" t="s">
        <v>177</v>
      </c>
      <c r="G30" s="119" t="s">
        <v>177</v>
      </c>
      <c r="H30" s="119" t="s">
        <v>177</v>
      </c>
      <c r="I30" s="119" t="s">
        <v>177</v>
      </c>
      <c r="J30" s="119" t="s">
        <v>177</v>
      </c>
      <c r="K30" s="119" t="s">
        <v>177</v>
      </c>
      <c r="L30" s="119" t="s">
        <v>177</v>
      </c>
      <c r="M30" s="119" t="s">
        <v>177</v>
      </c>
      <c r="N30" s="119" t="s">
        <v>177</v>
      </c>
      <c r="O30" s="119" t="s">
        <v>176</v>
      </c>
      <c r="P30" s="119" t="s">
        <v>176</v>
      </c>
      <c r="Q30" s="119" t="s">
        <v>176</v>
      </c>
      <c r="R30" s="119" t="s">
        <v>176</v>
      </c>
      <c r="S30" s="119" t="s">
        <v>177</v>
      </c>
      <c r="T30" s="119" t="s">
        <v>177</v>
      </c>
    </row>
    <row r="31" spans="1:20" x14ac:dyDescent="0.25">
      <c r="A31" s="117" t="s">
        <v>191</v>
      </c>
      <c r="B31" s="118" t="s">
        <v>203</v>
      </c>
      <c r="C31" s="117" t="s">
        <v>177</v>
      </c>
      <c r="D31" s="117" t="s">
        <v>176</v>
      </c>
      <c r="E31" s="117" t="s">
        <v>177</v>
      </c>
      <c r="F31" s="117" t="s">
        <v>177</v>
      </c>
      <c r="G31" s="117" t="s">
        <v>177</v>
      </c>
      <c r="H31" s="117" t="s">
        <v>177</v>
      </c>
      <c r="I31" s="117" t="s">
        <v>177</v>
      </c>
      <c r="J31" s="117" t="s">
        <v>176</v>
      </c>
      <c r="K31" s="117" t="s">
        <v>177</v>
      </c>
      <c r="L31" s="117" t="s">
        <v>177</v>
      </c>
      <c r="M31" s="117" t="s">
        <v>177</v>
      </c>
      <c r="N31" s="117" t="s">
        <v>177</v>
      </c>
      <c r="O31" s="117" t="s">
        <v>176</v>
      </c>
      <c r="P31" s="117" t="s">
        <v>177</v>
      </c>
      <c r="Q31" s="117" t="s">
        <v>176</v>
      </c>
      <c r="R31" s="117" t="s">
        <v>176</v>
      </c>
      <c r="S31" s="117" t="s">
        <v>176</v>
      </c>
      <c r="T31" s="117" t="s">
        <v>177</v>
      </c>
    </row>
    <row r="32" spans="1:20" x14ac:dyDescent="0.25">
      <c r="A32" s="119" t="s">
        <v>191</v>
      </c>
      <c r="B32" s="120" t="s">
        <v>204</v>
      </c>
      <c r="C32" s="119" t="s">
        <v>177</v>
      </c>
      <c r="D32" s="119" t="s">
        <v>177</v>
      </c>
      <c r="E32" s="119" t="s">
        <v>177</v>
      </c>
      <c r="F32" s="119" t="s">
        <v>177</v>
      </c>
      <c r="G32" s="119" t="s">
        <v>177</v>
      </c>
      <c r="H32" s="119" t="s">
        <v>177</v>
      </c>
      <c r="I32" s="119" t="s">
        <v>177</v>
      </c>
      <c r="J32" s="119" t="s">
        <v>177</v>
      </c>
      <c r="K32" s="119" t="s">
        <v>177</v>
      </c>
      <c r="L32" s="119" t="s">
        <v>177</v>
      </c>
      <c r="M32" s="119" t="s">
        <v>177</v>
      </c>
      <c r="N32" s="119" t="s">
        <v>176</v>
      </c>
      <c r="O32" s="119" t="s">
        <v>176</v>
      </c>
      <c r="P32" s="119" t="s">
        <v>177</v>
      </c>
      <c r="Q32" s="119" t="s">
        <v>176</v>
      </c>
      <c r="R32" s="119" t="s">
        <v>176</v>
      </c>
      <c r="S32" s="119" t="s">
        <v>177</v>
      </c>
      <c r="T32" s="119" t="s">
        <v>177</v>
      </c>
    </row>
    <row r="33" spans="1:20" x14ac:dyDescent="0.25">
      <c r="A33" s="117" t="s">
        <v>191</v>
      </c>
      <c r="B33" s="118" t="s">
        <v>205</v>
      </c>
      <c r="C33" s="117" t="s">
        <v>177</v>
      </c>
      <c r="D33" s="117" t="s">
        <v>177</v>
      </c>
      <c r="E33" s="117" t="s">
        <v>177</v>
      </c>
      <c r="F33" s="117" t="s">
        <v>177</v>
      </c>
      <c r="G33" s="117" t="s">
        <v>177</v>
      </c>
      <c r="H33" s="117" t="s">
        <v>177</v>
      </c>
      <c r="I33" s="117" t="s">
        <v>177</v>
      </c>
      <c r="J33" s="117" t="s">
        <v>176</v>
      </c>
      <c r="K33" s="117" t="s">
        <v>176</v>
      </c>
      <c r="L33" s="117" t="s">
        <v>177</v>
      </c>
      <c r="M33" s="117" t="s">
        <v>177</v>
      </c>
      <c r="N33" s="117" t="s">
        <v>176</v>
      </c>
      <c r="O33" s="117" t="s">
        <v>176</v>
      </c>
      <c r="P33" s="117" t="s">
        <v>177</v>
      </c>
      <c r="Q33" s="117" t="s">
        <v>176</v>
      </c>
      <c r="R33" s="117" t="s">
        <v>176</v>
      </c>
      <c r="S33" s="117" t="s">
        <v>177</v>
      </c>
      <c r="T33" s="117" t="s">
        <v>177</v>
      </c>
    </row>
    <row r="34" spans="1:20" x14ac:dyDescent="0.25">
      <c r="A34" s="119" t="s">
        <v>191</v>
      </c>
      <c r="B34" s="120" t="s">
        <v>206</v>
      </c>
      <c r="C34" s="119" t="s">
        <v>177</v>
      </c>
      <c r="D34" s="119" t="s">
        <v>176</v>
      </c>
      <c r="E34" s="119" t="s">
        <v>177</v>
      </c>
      <c r="F34" s="119" t="s">
        <v>177</v>
      </c>
      <c r="G34" s="119" t="s">
        <v>177</v>
      </c>
      <c r="H34" s="119" t="s">
        <v>177</v>
      </c>
      <c r="I34" s="119" t="s">
        <v>177</v>
      </c>
      <c r="J34" s="119" t="s">
        <v>176</v>
      </c>
      <c r="K34" s="119" t="s">
        <v>177</v>
      </c>
      <c r="L34" s="119" t="s">
        <v>177</v>
      </c>
      <c r="M34" s="119" t="s">
        <v>177</v>
      </c>
      <c r="N34" s="119" t="s">
        <v>176</v>
      </c>
      <c r="O34" s="119" t="s">
        <v>176</v>
      </c>
      <c r="P34" s="119" t="s">
        <v>176</v>
      </c>
      <c r="Q34" s="119" t="s">
        <v>176</v>
      </c>
      <c r="R34" s="119" t="s">
        <v>176</v>
      </c>
      <c r="S34" s="119" t="s">
        <v>177</v>
      </c>
      <c r="T34" s="119" t="s">
        <v>177</v>
      </c>
    </row>
    <row r="35" spans="1:20" x14ac:dyDescent="0.25">
      <c r="A35" s="117" t="s">
        <v>191</v>
      </c>
      <c r="B35" s="118" t="s">
        <v>207</v>
      </c>
      <c r="C35" s="117" t="s">
        <v>177</v>
      </c>
      <c r="D35" s="117" t="s">
        <v>177</v>
      </c>
      <c r="E35" s="117" t="s">
        <v>177</v>
      </c>
      <c r="F35" s="117" t="s">
        <v>177</v>
      </c>
      <c r="G35" s="117" t="s">
        <v>177</v>
      </c>
      <c r="H35" s="117" t="s">
        <v>177</v>
      </c>
      <c r="I35" s="117" t="s">
        <v>177</v>
      </c>
      <c r="J35" s="117" t="s">
        <v>177</v>
      </c>
      <c r="K35" s="117" t="s">
        <v>177</v>
      </c>
      <c r="L35" s="117" t="s">
        <v>177</v>
      </c>
      <c r="M35" s="117" t="s">
        <v>177</v>
      </c>
      <c r="N35" s="117" t="s">
        <v>177</v>
      </c>
      <c r="O35" s="117" t="s">
        <v>176</v>
      </c>
      <c r="P35" s="117" t="s">
        <v>177</v>
      </c>
      <c r="Q35" s="117" t="s">
        <v>176</v>
      </c>
      <c r="R35" s="117" t="s">
        <v>176</v>
      </c>
      <c r="S35" s="117" t="s">
        <v>177</v>
      </c>
      <c r="T35" s="117" t="s">
        <v>177</v>
      </c>
    </row>
    <row r="36" spans="1:20" x14ac:dyDescent="0.25">
      <c r="A36" s="119" t="s">
        <v>191</v>
      </c>
      <c r="B36" s="120" t="s">
        <v>208</v>
      </c>
      <c r="C36" s="119" t="s">
        <v>177</v>
      </c>
      <c r="D36" s="119" t="s">
        <v>177</v>
      </c>
      <c r="E36" s="119" t="s">
        <v>177</v>
      </c>
      <c r="F36" s="119" t="s">
        <v>177</v>
      </c>
      <c r="G36" s="119" t="s">
        <v>177</v>
      </c>
      <c r="H36" s="119" t="s">
        <v>177</v>
      </c>
      <c r="I36" s="119" t="s">
        <v>177</v>
      </c>
      <c r="J36" s="119" t="s">
        <v>177</v>
      </c>
      <c r="K36" s="119" t="s">
        <v>176</v>
      </c>
      <c r="L36" s="119" t="s">
        <v>177</v>
      </c>
      <c r="M36" s="119" t="s">
        <v>177</v>
      </c>
      <c r="N36" s="119" t="s">
        <v>177</v>
      </c>
      <c r="O36" s="119" t="s">
        <v>176</v>
      </c>
      <c r="P36" s="119" t="s">
        <v>177</v>
      </c>
      <c r="Q36" s="119" t="s">
        <v>177</v>
      </c>
      <c r="R36" s="119" t="s">
        <v>176</v>
      </c>
      <c r="S36" s="119" t="s">
        <v>177</v>
      </c>
      <c r="T36" s="119" t="s">
        <v>177</v>
      </c>
    </row>
    <row r="37" spans="1:20" x14ac:dyDescent="0.25">
      <c r="A37" s="117" t="s">
        <v>191</v>
      </c>
      <c r="B37" s="118" t="s">
        <v>557</v>
      </c>
      <c r="C37" s="117" t="s">
        <v>177</v>
      </c>
      <c r="D37" s="117" t="s">
        <v>177</v>
      </c>
      <c r="E37" s="117" t="s">
        <v>177</v>
      </c>
      <c r="F37" s="117" t="s">
        <v>177</v>
      </c>
      <c r="G37" s="117" t="s">
        <v>177</v>
      </c>
      <c r="H37" s="117" t="s">
        <v>177</v>
      </c>
      <c r="I37" s="117" t="s">
        <v>177</v>
      </c>
      <c r="J37" s="117" t="s">
        <v>177</v>
      </c>
      <c r="K37" s="117" t="s">
        <v>177</v>
      </c>
      <c r="L37" s="117" t="s">
        <v>177</v>
      </c>
      <c r="M37" s="117" t="s">
        <v>177</v>
      </c>
      <c r="N37" s="117" t="s">
        <v>177</v>
      </c>
      <c r="O37" s="117" t="s">
        <v>177</v>
      </c>
      <c r="P37" s="117" t="s">
        <v>177</v>
      </c>
      <c r="Q37" s="117" t="s">
        <v>176</v>
      </c>
      <c r="R37" s="117" t="s">
        <v>176</v>
      </c>
      <c r="S37" s="117" t="s">
        <v>177</v>
      </c>
      <c r="T37" s="117" t="s">
        <v>177</v>
      </c>
    </row>
    <row r="38" spans="1:20" x14ac:dyDescent="0.25">
      <c r="A38" s="119" t="s">
        <v>191</v>
      </c>
      <c r="B38" s="120" t="s">
        <v>209</v>
      </c>
      <c r="C38" s="119" t="s">
        <v>177</v>
      </c>
      <c r="D38" s="119" t="s">
        <v>177</v>
      </c>
      <c r="E38" s="119" t="s">
        <v>177</v>
      </c>
      <c r="F38" s="119" t="s">
        <v>177</v>
      </c>
      <c r="G38" s="119" t="s">
        <v>177</v>
      </c>
      <c r="H38" s="119" t="s">
        <v>177</v>
      </c>
      <c r="I38" s="119" t="s">
        <v>177</v>
      </c>
      <c r="J38" s="119" t="s">
        <v>177</v>
      </c>
      <c r="K38" s="119" t="s">
        <v>177</v>
      </c>
      <c r="L38" s="119" t="s">
        <v>177</v>
      </c>
      <c r="M38" s="119" t="s">
        <v>177</v>
      </c>
      <c r="N38" s="119" t="s">
        <v>176</v>
      </c>
      <c r="O38" s="119" t="s">
        <v>176</v>
      </c>
      <c r="P38" s="119" t="s">
        <v>177</v>
      </c>
      <c r="Q38" s="119" t="s">
        <v>176</v>
      </c>
      <c r="R38" s="119" t="s">
        <v>176</v>
      </c>
      <c r="S38" s="119" t="s">
        <v>177</v>
      </c>
      <c r="T38" s="119" t="s">
        <v>176</v>
      </c>
    </row>
    <row r="39" spans="1:20" x14ac:dyDescent="0.25">
      <c r="A39" s="117" t="s">
        <v>191</v>
      </c>
      <c r="B39" s="118" t="s">
        <v>210</v>
      </c>
      <c r="C39" s="117" t="s">
        <v>177</v>
      </c>
      <c r="D39" s="117" t="s">
        <v>177</v>
      </c>
      <c r="E39" s="117" t="s">
        <v>177</v>
      </c>
      <c r="F39" s="117" t="s">
        <v>177</v>
      </c>
      <c r="G39" s="117" t="s">
        <v>177</v>
      </c>
      <c r="H39" s="117" t="s">
        <v>177</v>
      </c>
      <c r="I39" s="117" t="s">
        <v>176</v>
      </c>
      <c r="J39" s="117" t="s">
        <v>176</v>
      </c>
      <c r="K39" s="117" t="s">
        <v>177</v>
      </c>
      <c r="L39" s="117" t="s">
        <v>177</v>
      </c>
      <c r="M39" s="117" t="s">
        <v>177</v>
      </c>
      <c r="N39" s="117" t="s">
        <v>176</v>
      </c>
      <c r="O39" s="117" t="s">
        <v>176</v>
      </c>
      <c r="P39" s="117" t="s">
        <v>177</v>
      </c>
      <c r="Q39" s="117" t="s">
        <v>177</v>
      </c>
      <c r="R39" s="117" t="s">
        <v>177</v>
      </c>
      <c r="S39" s="117" t="s">
        <v>176</v>
      </c>
      <c r="T39" s="117" t="s">
        <v>177</v>
      </c>
    </row>
    <row r="40" spans="1:20" x14ac:dyDescent="0.25">
      <c r="A40" s="119" t="s">
        <v>191</v>
      </c>
      <c r="B40" s="120" t="s">
        <v>211</v>
      </c>
      <c r="C40" s="119" t="s">
        <v>177</v>
      </c>
      <c r="D40" s="119" t="s">
        <v>177</v>
      </c>
      <c r="E40" s="119" t="s">
        <v>177</v>
      </c>
      <c r="F40" s="119" t="s">
        <v>177</v>
      </c>
      <c r="G40" s="119" t="s">
        <v>177</v>
      </c>
      <c r="H40" s="119" t="s">
        <v>176</v>
      </c>
      <c r="I40" s="119" t="s">
        <v>177</v>
      </c>
      <c r="J40" s="119" t="s">
        <v>177</v>
      </c>
      <c r="K40" s="119" t="s">
        <v>177</v>
      </c>
      <c r="L40" s="119" t="s">
        <v>176</v>
      </c>
      <c r="M40" s="119" t="s">
        <v>177</v>
      </c>
      <c r="N40" s="119" t="s">
        <v>177</v>
      </c>
      <c r="O40" s="119" t="s">
        <v>176</v>
      </c>
      <c r="P40" s="119" t="s">
        <v>177</v>
      </c>
      <c r="Q40" s="119" t="s">
        <v>177</v>
      </c>
      <c r="R40" s="119" t="s">
        <v>177</v>
      </c>
      <c r="S40" s="119" t="s">
        <v>177</v>
      </c>
      <c r="T40" s="119" t="s">
        <v>177</v>
      </c>
    </row>
    <row r="41" spans="1:20" x14ac:dyDescent="0.25">
      <c r="A41" s="117" t="s">
        <v>191</v>
      </c>
      <c r="B41" s="118" t="s">
        <v>212</v>
      </c>
      <c r="C41" s="117" t="s">
        <v>177</v>
      </c>
      <c r="D41" s="117" t="s">
        <v>177</v>
      </c>
      <c r="E41" s="117" t="s">
        <v>177</v>
      </c>
      <c r="F41" s="117" t="s">
        <v>177</v>
      </c>
      <c r="G41" s="117" t="s">
        <v>177</v>
      </c>
      <c r="H41" s="117" t="s">
        <v>177</v>
      </c>
      <c r="I41" s="117" t="s">
        <v>177</v>
      </c>
      <c r="J41" s="117" t="s">
        <v>177</v>
      </c>
      <c r="K41" s="117" t="s">
        <v>177</v>
      </c>
      <c r="L41" s="117" t="s">
        <v>177</v>
      </c>
      <c r="M41" s="117" t="s">
        <v>177</v>
      </c>
      <c r="N41" s="117" t="s">
        <v>176</v>
      </c>
      <c r="O41" s="117" t="s">
        <v>176</v>
      </c>
      <c r="P41" s="117" t="s">
        <v>177</v>
      </c>
      <c r="Q41" s="117" t="s">
        <v>177</v>
      </c>
      <c r="R41" s="117" t="s">
        <v>177</v>
      </c>
      <c r="S41" s="117" t="s">
        <v>177</v>
      </c>
      <c r="T41" s="117" t="s">
        <v>177</v>
      </c>
    </row>
    <row r="42" spans="1:20" x14ac:dyDescent="0.25">
      <c r="A42" s="119" t="s">
        <v>191</v>
      </c>
      <c r="B42" s="120" t="s">
        <v>213</v>
      </c>
      <c r="C42" s="119" t="s">
        <v>177</v>
      </c>
      <c r="D42" s="119" t="s">
        <v>177</v>
      </c>
      <c r="E42" s="119" t="s">
        <v>177</v>
      </c>
      <c r="F42" s="119" t="s">
        <v>177</v>
      </c>
      <c r="G42" s="119" t="s">
        <v>177</v>
      </c>
      <c r="H42" s="119" t="s">
        <v>177</v>
      </c>
      <c r="I42" s="119" t="s">
        <v>177</v>
      </c>
      <c r="J42" s="119" t="s">
        <v>177</v>
      </c>
      <c r="K42" s="119" t="s">
        <v>177</v>
      </c>
      <c r="L42" s="119" t="s">
        <v>177</v>
      </c>
      <c r="M42" s="119" t="s">
        <v>177</v>
      </c>
      <c r="N42" s="119" t="s">
        <v>176</v>
      </c>
      <c r="O42" s="119" t="s">
        <v>176</v>
      </c>
      <c r="P42" s="119" t="s">
        <v>177</v>
      </c>
      <c r="Q42" s="119" t="s">
        <v>176</v>
      </c>
      <c r="R42" s="119" t="s">
        <v>177</v>
      </c>
      <c r="S42" s="119" t="s">
        <v>177</v>
      </c>
      <c r="T42" s="119" t="s">
        <v>177</v>
      </c>
    </row>
    <row r="43" spans="1:20" x14ac:dyDescent="0.25">
      <c r="A43" s="117" t="s">
        <v>191</v>
      </c>
      <c r="B43" s="118" t="s">
        <v>214</v>
      </c>
      <c r="C43" s="117" t="s">
        <v>177</v>
      </c>
      <c r="D43" s="117" t="s">
        <v>177</v>
      </c>
      <c r="E43" s="117" t="s">
        <v>177</v>
      </c>
      <c r="F43" s="117" t="s">
        <v>177</v>
      </c>
      <c r="G43" s="117" t="s">
        <v>177</v>
      </c>
      <c r="H43" s="117" t="s">
        <v>177</v>
      </c>
      <c r="I43" s="117" t="s">
        <v>176</v>
      </c>
      <c r="J43" s="117" t="s">
        <v>176</v>
      </c>
      <c r="K43" s="117" t="s">
        <v>176</v>
      </c>
      <c r="L43" s="117" t="s">
        <v>177</v>
      </c>
      <c r="M43" s="117" t="s">
        <v>177</v>
      </c>
      <c r="N43" s="117" t="s">
        <v>177</v>
      </c>
      <c r="O43" s="117" t="s">
        <v>176</v>
      </c>
      <c r="P43" s="117" t="s">
        <v>177</v>
      </c>
      <c r="Q43" s="117" t="s">
        <v>176</v>
      </c>
      <c r="R43" s="117" t="s">
        <v>176</v>
      </c>
      <c r="S43" s="117" t="s">
        <v>176</v>
      </c>
      <c r="T43" s="117" t="s">
        <v>177</v>
      </c>
    </row>
    <row r="44" spans="1:20" x14ac:dyDescent="0.25">
      <c r="A44" s="119" t="s">
        <v>191</v>
      </c>
      <c r="B44" s="120" t="s">
        <v>215</v>
      </c>
      <c r="C44" s="119" t="s">
        <v>177</v>
      </c>
      <c r="D44" s="119" t="s">
        <v>177</v>
      </c>
      <c r="E44" s="119" t="s">
        <v>177</v>
      </c>
      <c r="F44" s="119" t="s">
        <v>177</v>
      </c>
      <c r="G44" s="119" t="s">
        <v>177</v>
      </c>
      <c r="H44" s="119" t="s">
        <v>177</v>
      </c>
      <c r="I44" s="119" t="s">
        <v>177</v>
      </c>
      <c r="J44" s="119" t="s">
        <v>177</v>
      </c>
      <c r="K44" s="119" t="s">
        <v>177</v>
      </c>
      <c r="L44" s="119" t="s">
        <v>177</v>
      </c>
      <c r="M44" s="119" t="s">
        <v>177</v>
      </c>
      <c r="N44" s="119" t="s">
        <v>177</v>
      </c>
      <c r="O44" s="119" t="s">
        <v>176</v>
      </c>
      <c r="P44" s="119" t="s">
        <v>177</v>
      </c>
      <c r="Q44" s="119" t="s">
        <v>176</v>
      </c>
      <c r="R44" s="119" t="s">
        <v>176</v>
      </c>
      <c r="S44" s="119" t="s">
        <v>176</v>
      </c>
      <c r="T44" s="119" t="s">
        <v>176</v>
      </c>
    </row>
    <row r="45" spans="1:20" x14ac:dyDescent="0.25">
      <c r="A45" s="117" t="s">
        <v>191</v>
      </c>
      <c r="B45" s="118" t="s">
        <v>216</v>
      </c>
      <c r="C45" s="117" t="s">
        <v>177</v>
      </c>
      <c r="D45" s="117" t="s">
        <v>176</v>
      </c>
      <c r="E45" s="117" t="s">
        <v>177</v>
      </c>
      <c r="F45" s="117" t="s">
        <v>177</v>
      </c>
      <c r="G45" s="117" t="s">
        <v>177</v>
      </c>
      <c r="H45" s="117" t="s">
        <v>177</v>
      </c>
      <c r="I45" s="117" t="s">
        <v>176</v>
      </c>
      <c r="J45" s="117" t="s">
        <v>176</v>
      </c>
      <c r="K45" s="117" t="s">
        <v>177</v>
      </c>
      <c r="L45" s="117" t="s">
        <v>177</v>
      </c>
      <c r="M45" s="117" t="s">
        <v>177</v>
      </c>
      <c r="N45" s="117" t="s">
        <v>176</v>
      </c>
      <c r="O45" s="117" t="s">
        <v>176</v>
      </c>
      <c r="P45" s="117" t="s">
        <v>176</v>
      </c>
      <c r="Q45" s="117" t="s">
        <v>176</v>
      </c>
      <c r="R45" s="117" t="s">
        <v>176</v>
      </c>
      <c r="S45" s="117" t="s">
        <v>176</v>
      </c>
      <c r="T45" s="117" t="s">
        <v>177</v>
      </c>
    </row>
    <row r="46" spans="1:20" x14ac:dyDescent="0.25">
      <c r="A46" s="119" t="s">
        <v>217</v>
      </c>
      <c r="B46" s="120" t="s">
        <v>218</v>
      </c>
      <c r="C46" s="119" t="s">
        <v>177</v>
      </c>
      <c r="D46" s="119" t="s">
        <v>176</v>
      </c>
      <c r="E46" s="119" t="s">
        <v>177</v>
      </c>
      <c r="F46" s="119" t="s">
        <v>177</v>
      </c>
      <c r="G46" s="119" t="s">
        <v>177</v>
      </c>
      <c r="H46" s="119" t="s">
        <v>177</v>
      </c>
      <c r="I46" s="119" t="s">
        <v>177</v>
      </c>
      <c r="J46" s="119" t="s">
        <v>177</v>
      </c>
      <c r="K46" s="119" t="s">
        <v>177</v>
      </c>
      <c r="L46" s="119" t="s">
        <v>176</v>
      </c>
      <c r="M46" s="119" t="s">
        <v>177</v>
      </c>
      <c r="N46" s="119" t="s">
        <v>176</v>
      </c>
      <c r="O46" s="119" t="s">
        <v>176</v>
      </c>
      <c r="P46" s="119" t="s">
        <v>177</v>
      </c>
      <c r="Q46" s="119" t="s">
        <v>176</v>
      </c>
      <c r="R46" s="119" t="s">
        <v>176</v>
      </c>
      <c r="S46" s="119" t="s">
        <v>177</v>
      </c>
      <c r="T46" s="119" t="s">
        <v>177</v>
      </c>
    </row>
    <row r="47" spans="1:20" x14ac:dyDescent="0.25">
      <c r="A47" s="117" t="s">
        <v>217</v>
      </c>
      <c r="B47" s="118" t="s">
        <v>219</v>
      </c>
      <c r="C47" s="117" t="s">
        <v>177</v>
      </c>
      <c r="D47" s="117" t="s">
        <v>177</v>
      </c>
      <c r="E47" s="117" t="s">
        <v>177</v>
      </c>
      <c r="F47" s="117" t="s">
        <v>177</v>
      </c>
      <c r="G47" s="117" t="s">
        <v>177</v>
      </c>
      <c r="H47" s="117" t="s">
        <v>177</v>
      </c>
      <c r="I47" s="117" t="s">
        <v>177</v>
      </c>
      <c r="J47" s="117" t="s">
        <v>177</v>
      </c>
      <c r="K47" s="117" t="s">
        <v>177</v>
      </c>
      <c r="L47" s="117" t="s">
        <v>177</v>
      </c>
      <c r="M47" s="117" t="s">
        <v>177</v>
      </c>
      <c r="N47" s="117" t="s">
        <v>177</v>
      </c>
      <c r="O47" s="117" t="s">
        <v>176</v>
      </c>
      <c r="P47" s="117" t="s">
        <v>176</v>
      </c>
      <c r="Q47" s="117" t="s">
        <v>176</v>
      </c>
      <c r="R47" s="117" t="s">
        <v>176</v>
      </c>
      <c r="S47" s="117" t="s">
        <v>177</v>
      </c>
      <c r="T47" s="117" t="s">
        <v>177</v>
      </c>
    </row>
    <row r="48" spans="1:20" x14ac:dyDescent="0.25">
      <c r="A48" s="119" t="s">
        <v>217</v>
      </c>
      <c r="B48" s="120" t="s">
        <v>220</v>
      </c>
      <c r="C48" s="119" t="s">
        <v>177</v>
      </c>
      <c r="D48" s="119" t="s">
        <v>177</v>
      </c>
      <c r="E48" s="119" t="s">
        <v>177</v>
      </c>
      <c r="F48" s="119" t="s">
        <v>177</v>
      </c>
      <c r="G48" s="119" t="s">
        <v>177</v>
      </c>
      <c r="H48" s="119" t="s">
        <v>177</v>
      </c>
      <c r="I48" s="119" t="s">
        <v>176</v>
      </c>
      <c r="J48" s="119" t="s">
        <v>176</v>
      </c>
      <c r="K48" s="119" t="s">
        <v>177</v>
      </c>
      <c r="L48" s="119" t="s">
        <v>177</v>
      </c>
      <c r="M48" s="119" t="s">
        <v>177</v>
      </c>
      <c r="N48" s="119" t="s">
        <v>176</v>
      </c>
      <c r="O48" s="119" t="s">
        <v>176</v>
      </c>
      <c r="P48" s="119" t="s">
        <v>177</v>
      </c>
      <c r="Q48" s="119" t="s">
        <v>176</v>
      </c>
      <c r="R48" s="119" t="s">
        <v>176</v>
      </c>
      <c r="S48" s="119" t="s">
        <v>176</v>
      </c>
      <c r="T48" s="119" t="s">
        <v>177</v>
      </c>
    </row>
    <row r="49" spans="1:20" x14ac:dyDescent="0.25">
      <c r="A49" s="117" t="s">
        <v>217</v>
      </c>
      <c r="B49" s="118" t="s">
        <v>221</v>
      </c>
      <c r="C49" s="117" t="s">
        <v>177</v>
      </c>
      <c r="D49" s="117" t="s">
        <v>177</v>
      </c>
      <c r="E49" s="117" t="s">
        <v>177</v>
      </c>
      <c r="F49" s="117" t="s">
        <v>177</v>
      </c>
      <c r="G49" s="117" t="s">
        <v>177</v>
      </c>
      <c r="H49" s="117" t="s">
        <v>177</v>
      </c>
      <c r="I49" s="117" t="s">
        <v>176</v>
      </c>
      <c r="J49" s="117" t="s">
        <v>176</v>
      </c>
      <c r="K49" s="117" t="s">
        <v>176</v>
      </c>
      <c r="L49" s="117" t="s">
        <v>177</v>
      </c>
      <c r="M49" s="117" t="s">
        <v>177</v>
      </c>
      <c r="N49" s="117" t="s">
        <v>177</v>
      </c>
      <c r="O49" s="117" t="s">
        <v>176</v>
      </c>
      <c r="P49" s="117" t="s">
        <v>177</v>
      </c>
      <c r="Q49" s="117" t="s">
        <v>176</v>
      </c>
      <c r="R49" s="117" t="s">
        <v>176</v>
      </c>
      <c r="S49" s="117" t="s">
        <v>176</v>
      </c>
      <c r="T49" s="117" t="s">
        <v>177</v>
      </c>
    </row>
    <row r="50" spans="1:20" x14ac:dyDescent="0.25">
      <c r="A50" s="119" t="s">
        <v>222</v>
      </c>
      <c r="B50" s="120" t="s">
        <v>223</v>
      </c>
      <c r="C50" s="119" t="s">
        <v>177</v>
      </c>
      <c r="D50" s="119" t="s">
        <v>177</v>
      </c>
      <c r="E50" s="119" t="s">
        <v>177</v>
      </c>
      <c r="F50" s="119" t="s">
        <v>177</v>
      </c>
      <c r="G50" s="119" t="s">
        <v>177</v>
      </c>
      <c r="H50" s="119" t="s">
        <v>177</v>
      </c>
      <c r="I50" s="119" t="s">
        <v>176</v>
      </c>
      <c r="J50" s="119" t="s">
        <v>176</v>
      </c>
      <c r="K50" s="119" t="s">
        <v>176</v>
      </c>
      <c r="L50" s="119" t="s">
        <v>176</v>
      </c>
      <c r="M50" s="119" t="s">
        <v>176</v>
      </c>
      <c r="N50" s="119" t="s">
        <v>176</v>
      </c>
      <c r="O50" s="119" t="s">
        <v>176</v>
      </c>
      <c r="P50" s="119" t="s">
        <v>176</v>
      </c>
      <c r="Q50" s="119" t="s">
        <v>176</v>
      </c>
      <c r="R50" s="119" t="s">
        <v>176</v>
      </c>
      <c r="S50" s="119" t="s">
        <v>176</v>
      </c>
      <c r="T50" s="119" t="s">
        <v>177</v>
      </c>
    </row>
    <row r="51" spans="1:20" x14ac:dyDescent="0.25">
      <c r="A51" s="117" t="s">
        <v>222</v>
      </c>
      <c r="B51" s="118" t="s">
        <v>224</v>
      </c>
      <c r="C51" s="117" t="s">
        <v>177</v>
      </c>
      <c r="D51" s="117" t="s">
        <v>176</v>
      </c>
      <c r="E51" s="117" t="s">
        <v>177</v>
      </c>
      <c r="F51" s="117" t="s">
        <v>176</v>
      </c>
      <c r="G51" s="117" t="s">
        <v>177</v>
      </c>
      <c r="H51" s="117" t="s">
        <v>176</v>
      </c>
      <c r="I51" s="117" t="s">
        <v>176</v>
      </c>
      <c r="J51" s="117" t="s">
        <v>176</v>
      </c>
      <c r="K51" s="117" t="s">
        <v>176</v>
      </c>
      <c r="L51" s="117" t="s">
        <v>176</v>
      </c>
      <c r="M51" s="117" t="s">
        <v>176</v>
      </c>
      <c r="N51" s="117" t="s">
        <v>176</v>
      </c>
      <c r="O51" s="117" t="s">
        <v>176</v>
      </c>
      <c r="P51" s="117" t="s">
        <v>176</v>
      </c>
      <c r="Q51" s="117" t="s">
        <v>176</v>
      </c>
      <c r="R51" s="117" t="s">
        <v>176</v>
      </c>
      <c r="S51" s="117" t="s">
        <v>176</v>
      </c>
      <c r="T51" s="117" t="s">
        <v>177</v>
      </c>
    </row>
    <row r="52" spans="1:20" x14ac:dyDescent="0.25">
      <c r="A52" s="119" t="s">
        <v>222</v>
      </c>
      <c r="B52" s="120" t="s">
        <v>225</v>
      </c>
      <c r="C52" s="119" t="s">
        <v>177</v>
      </c>
      <c r="D52" s="119" t="s">
        <v>176</v>
      </c>
      <c r="E52" s="119" t="s">
        <v>177</v>
      </c>
      <c r="F52" s="119" t="s">
        <v>177</v>
      </c>
      <c r="G52" s="119" t="s">
        <v>177</v>
      </c>
      <c r="H52" s="119" t="s">
        <v>176</v>
      </c>
      <c r="I52" s="119" t="s">
        <v>176</v>
      </c>
      <c r="J52" s="119" t="s">
        <v>176</v>
      </c>
      <c r="K52" s="119" t="s">
        <v>176</v>
      </c>
      <c r="L52" s="119" t="s">
        <v>177</v>
      </c>
      <c r="M52" s="119" t="s">
        <v>177</v>
      </c>
      <c r="N52" s="119" t="s">
        <v>176</v>
      </c>
      <c r="O52" s="119" t="s">
        <v>176</v>
      </c>
      <c r="P52" s="119" t="s">
        <v>177</v>
      </c>
      <c r="Q52" s="119" t="s">
        <v>176</v>
      </c>
      <c r="R52" s="119" t="s">
        <v>176</v>
      </c>
      <c r="S52" s="119" t="s">
        <v>176</v>
      </c>
      <c r="T52" s="119" t="s">
        <v>177</v>
      </c>
    </row>
    <row r="53" spans="1:20" x14ac:dyDescent="0.25">
      <c r="A53" s="117" t="s">
        <v>222</v>
      </c>
      <c r="B53" s="118" t="s">
        <v>226</v>
      </c>
      <c r="C53" s="117" t="s">
        <v>177</v>
      </c>
      <c r="D53" s="117" t="s">
        <v>176</v>
      </c>
      <c r="E53" s="117" t="s">
        <v>177</v>
      </c>
      <c r="F53" s="117" t="s">
        <v>177</v>
      </c>
      <c r="G53" s="117" t="s">
        <v>177</v>
      </c>
      <c r="H53" s="117" t="s">
        <v>177</v>
      </c>
      <c r="I53" s="117" t="s">
        <v>177</v>
      </c>
      <c r="J53" s="117" t="s">
        <v>176</v>
      </c>
      <c r="K53" s="117" t="s">
        <v>177</v>
      </c>
      <c r="L53" s="117" t="s">
        <v>177</v>
      </c>
      <c r="M53" s="117" t="s">
        <v>177</v>
      </c>
      <c r="N53" s="117" t="s">
        <v>177</v>
      </c>
      <c r="O53" s="117" t="s">
        <v>176</v>
      </c>
      <c r="P53" s="117" t="s">
        <v>177</v>
      </c>
      <c r="Q53" s="117" t="s">
        <v>176</v>
      </c>
      <c r="R53" s="117" t="s">
        <v>177</v>
      </c>
      <c r="S53" s="117" t="s">
        <v>176</v>
      </c>
      <c r="T53" s="117" t="s">
        <v>177</v>
      </c>
    </row>
    <row r="54" spans="1:20" x14ac:dyDescent="0.25">
      <c r="A54" s="119" t="s">
        <v>222</v>
      </c>
      <c r="B54" s="120" t="s">
        <v>227</v>
      </c>
      <c r="C54" s="119" t="s">
        <v>177</v>
      </c>
      <c r="D54" s="119" t="s">
        <v>176</v>
      </c>
      <c r="E54" s="119" t="s">
        <v>177</v>
      </c>
      <c r="F54" s="119" t="s">
        <v>177</v>
      </c>
      <c r="G54" s="119" t="s">
        <v>177</v>
      </c>
      <c r="H54" s="119" t="s">
        <v>177</v>
      </c>
      <c r="I54" s="119" t="s">
        <v>177</v>
      </c>
      <c r="J54" s="119" t="s">
        <v>177</v>
      </c>
      <c r="K54" s="119" t="s">
        <v>177</v>
      </c>
      <c r="L54" s="119" t="s">
        <v>177</v>
      </c>
      <c r="M54" s="119" t="s">
        <v>177</v>
      </c>
      <c r="N54" s="119" t="s">
        <v>176</v>
      </c>
      <c r="O54" s="119" t="s">
        <v>176</v>
      </c>
      <c r="P54" s="119" t="s">
        <v>176</v>
      </c>
      <c r="Q54" s="119" t="s">
        <v>176</v>
      </c>
      <c r="R54" s="119" t="s">
        <v>177</v>
      </c>
      <c r="S54" s="119" t="s">
        <v>177</v>
      </c>
      <c r="T54" s="119" t="s">
        <v>177</v>
      </c>
    </row>
    <row r="55" spans="1:20" x14ac:dyDescent="0.25">
      <c r="A55" s="117" t="s">
        <v>228</v>
      </c>
      <c r="B55" s="118" t="s">
        <v>229</v>
      </c>
      <c r="C55" s="117" t="s">
        <v>176</v>
      </c>
      <c r="D55" s="117" t="s">
        <v>176</v>
      </c>
      <c r="E55" s="117" t="s">
        <v>177</v>
      </c>
      <c r="F55" s="117" t="s">
        <v>177</v>
      </c>
      <c r="G55" s="117" t="s">
        <v>177</v>
      </c>
      <c r="H55" s="117" t="s">
        <v>177</v>
      </c>
      <c r="I55" s="117" t="s">
        <v>177</v>
      </c>
      <c r="J55" s="117" t="s">
        <v>177</v>
      </c>
      <c r="K55" s="117" t="s">
        <v>177</v>
      </c>
      <c r="L55" s="117" t="s">
        <v>177</v>
      </c>
      <c r="M55" s="117" t="s">
        <v>177</v>
      </c>
      <c r="N55" s="117" t="s">
        <v>176</v>
      </c>
      <c r="O55" s="117" t="s">
        <v>176</v>
      </c>
      <c r="P55" s="117" t="s">
        <v>177</v>
      </c>
      <c r="Q55" s="117" t="s">
        <v>176</v>
      </c>
      <c r="R55" s="117" t="s">
        <v>177</v>
      </c>
      <c r="S55" s="117" t="s">
        <v>177</v>
      </c>
      <c r="T55" s="117" t="s">
        <v>176</v>
      </c>
    </row>
    <row r="56" spans="1:20" x14ac:dyDescent="0.25">
      <c r="A56" s="119" t="s">
        <v>230</v>
      </c>
      <c r="B56" s="120" t="s">
        <v>231</v>
      </c>
      <c r="C56" s="119" t="s">
        <v>177</v>
      </c>
      <c r="D56" s="119" t="s">
        <v>177</v>
      </c>
      <c r="E56" s="119" t="s">
        <v>177</v>
      </c>
      <c r="F56" s="119" t="s">
        <v>177</v>
      </c>
      <c r="G56" s="119" t="s">
        <v>177</v>
      </c>
      <c r="H56" s="119" t="s">
        <v>176</v>
      </c>
      <c r="I56" s="119" t="s">
        <v>177</v>
      </c>
      <c r="J56" s="119" t="s">
        <v>176</v>
      </c>
      <c r="K56" s="119" t="s">
        <v>177</v>
      </c>
      <c r="L56" s="119" t="s">
        <v>176</v>
      </c>
      <c r="M56" s="119" t="s">
        <v>177</v>
      </c>
      <c r="N56" s="119" t="s">
        <v>176</v>
      </c>
      <c r="O56" s="119" t="s">
        <v>176</v>
      </c>
      <c r="P56" s="119" t="s">
        <v>177</v>
      </c>
      <c r="Q56" s="119" t="s">
        <v>176</v>
      </c>
      <c r="R56" s="119" t="s">
        <v>177</v>
      </c>
      <c r="S56" s="119" t="s">
        <v>176</v>
      </c>
      <c r="T56" s="119" t="s">
        <v>176</v>
      </c>
    </row>
    <row r="57" spans="1:20" x14ac:dyDescent="0.25">
      <c r="A57" s="117" t="s">
        <v>232</v>
      </c>
      <c r="B57" s="118" t="s">
        <v>233</v>
      </c>
      <c r="C57" s="117" t="s">
        <v>177</v>
      </c>
      <c r="D57" s="117" t="s">
        <v>177</v>
      </c>
      <c r="E57" s="117" t="s">
        <v>177</v>
      </c>
      <c r="F57" s="117" t="s">
        <v>177</v>
      </c>
      <c r="G57" s="117" t="s">
        <v>177</v>
      </c>
      <c r="H57" s="117" t="s">
        <v>177</v>
      </c>
      <c r="I57" s="117" t="s">
        <v>177</v>
      </c>
      <c r="J57" s="117" t="s">
        <v>177</v>
      </c>
      <c r="K57" s="117" t="s">
        <v>177</v>
      </c>
      <c r="L57" s="117" t="s">
        <v>177</v>
      </c>
      <c r="M57" s="117" t="s">
        <v>177</v>
      </c>
      <c r="N57" s="117" t="s">
        <v>177</v>
      </c>
      <c r="O57" s="117" t="s">
        <v>177</v>
      </c>
      <c r="P57" s="117" t="s">
        <v>177</v>
      </c>
      <c r="Q57" s="117" t="s">
        <v>177</v>
      </c>
      <c r="R57" s="117" t="s">
        <v>177</v>
      </c>
      <c r="S57" s="117" t="s">
        <v>177</v>
      </c>
      <c r="T57" s="117" t="s">
        <v>177</v>
      </c>
    </row>
    <row r="58" spans="1:20" x14ac:dyDescent="0.25">
      <c r="A58" s="119" t="s">
        <v>232</v>
      </c>
      <c r="B58" s="120" t="s">
        <v>234</v>
      </c>
      <c r="C58" s="119" t="s">
        <v>177</v>
      </c>
      <c r="D58" s="119" t="s">
        <v>177</v>
      </c>
      <c r="E58" s="119" t="s">
        <v>177</v>
      </c>
      <c r="F58" s="119" t="s">
        <v>177</v>
      </c>
      <c r="G58" s="119" t="s">
        <v>177</v>
      </c>
      <c r="H58" s="119" t="s">
        <v>177</v>
      </c>
      <c r="I58" s="119" t="s">
        <v>176</v>
      </c>
      <c r="J58" s="119" t="s">
        <v>177</v>
      </c>
      <c r="K58" s="119" t="s">
        <v>177</v>
      </c>
      <c r="L58" s="119" t="s">
        <v>177</v>
      </c>
      <c r="M58" s="119" t="s">
        <v>177</v>
      </c>
      <c r="N58" s="119" t="s">
        <v>177</v>
      </c>
      <c r="O58" s="119" t="s">
        <v>177</v>
      </c>
      <c r="P58" s="119" t="s">
        <v>177</v>
      </c>
      <c r="Q58" s="119" t="s">
        <v>177</v>
      </c>
      <c r="R58" s="119" t="s">
        <v>177</v>
      </c>
      <c r="S58" s="119" t="s">
        <v>176</v>
      </c>
      <c r="T58" s="119" t="s">
        <v>177</v>
      </c>
    </row>
    <row r="59" spans="1:20" x14ac:dyDescent="0.25">
      <c r="A59" s="117" t="s">
        <v>232</v>
      </c>
      <c r="B59" s="118" t="s">
        <v>235</v>
      </c>
      <c r="C59" s="117" t="s">
        <v>177</v>
      </c>
      <c r="D59" s="117" t="s">
        <v>176</v>
      </c>
      <c r="E59" s="117" t="s">
        <v>177</v>
      </c>
      <c r="F59" s="117" t="s">
        <v>177</v>
      </c>
      <c r="G59" s="117" t="s">
        <v>177</v>
      </c>
      <c r="H59" s="117" t="s">
        <v>177</v>
      </c>
      <c r="I59" s="117" t="s">
        <v>176</v>
      </c>
      <c r="J59" s="117" t="s">
        <v>176</v>
      </c>
      <c r="K59" s="117" t="s">
        <v>177</v>
      </c>
      <c r="L59" s="117" t="s">
        <v>177</v>
      </c>
      <c r="M59" s="117" t="s">
        <v>177</v>
      </c>
      <c r="N59" s="117" t="s">
        <v>176</v>
      </c>
      <c r="O59" s="117" t="s">
        <v>176</v>
      </c>
      <c r="P59" s="117" t="s">
        <v>177</v>
      </c>
      <c r="Q59" s="117" t="s">
        <v>177</v>
      </c>
      <c r="R59" s="117" t="s">
        <v>176</v>
      </c>
      <c r="S59" s="117" t="s">
        <v>176</v>
      </c>
      <c r="T59" s="117" t="s">
        <v>176</v>
      </c>
    </row>
    <row r="60" spans="1:20" x14ac:dyDescent="0.25">
      <c r="A60" s="119" t="s">
        <v>232</v>
      </c>
      <c r="B60" s="120" t="s">
        <v>236</v>
      </c>
      <c r="C60" s="119" t="s">
        <v>177</v>
      </c>
      <c r="D60" s="119" t="s">
        <v>177</v>
      </c>
      <c r="E60" s="119" t="s">
        <v>177</v>
      </c>
      <c r="F60" s="119" t="s">
        <v>177</v>
      </c>
      <c r="G60" s="119" t="s">
        <v>177</v>
      </c>
      <c r="H60" s="119" t="s">
        <v>177</v>
      </c>
      <c r="I60" s="119" t="s">
        <v>176</v>
      </c>
      <c r="J60" s="119" t="s">
        <v>177</v>
      </c>
      <c r="K60" s="119" t="s">
        <v>177</v>
      </c>
      <c r="L60" s="119" t="s">
        <v>177</v>
      </c>
      <c r="M60" s="119" t="s">
        <v>177</v>
      </c>
      <c r="N60" s="119" t="s">
        <v>177</v>
      </c>
      <c r="O60" s="119" t="s">
        <v>177</v>
      </c>
      <c r="P60" s="119" t="s">
        <v>177</v>
      </c>
      <c r="Q60" s="119" t="s">
        <v>177</v>
      </c>
      <c r="R60" s="119" t="s">
        <v>177</v>
      </c>
      <c r="S60" s="119" t="s">
        <v>177</v>
      </c>
      <c r="T60" s="119" t="s">
        <v>177</v>
      </c>
    </row>
    <row r="61" spans="1:20" x14ac:dyDescent="0.25">
      <c r="A61" s="117" t="s">
        <v>232</v>
      </c>
      <c r="B61" s="118" t="s">
        <v>237</v>
      </c>
      <c r="C61" s="117" t="s">
        <v>177</v>
      </c>
      <c r="D61" s="117" t="s">
        <v>176</v>
      </c>
      <c r="E61" s="117" t="s">
        <v>177</v>
      </c>
      <c r="F61" s="117" t="s">
        <v>177</v>
      </c>
      <c r="G61" s="117" t="s">
        <v>177</v>
      </c>
      <c r="H61" s="117" t="s">
        <v>177</v>
      </c>
      <c r="I61" s="117" t="s">
        <v>176</v>
      </c>
      <c r="J61" s="117" t="s">
        <v>176</v>
      </c>
      <c r="K61" s="117" t="s">
        <v>176</v>
      </c>
      <c r="L61" s="117" t="s">
        <v>177</v>
      </c>
      <c r="M61" s="117" t="s">
        <v>177</v>
      </c>
      <c r="N61" s="117" t="s">
        <v>177</v>
      </c>
      <c r="O61" s="117" t="s">
        <v>177</v>
      </c>
      <c r="P61" s="117" t="s">
        <v>177</v>
      </c>
      <c r="Q61" s="117" t="s">
        <v>176</v>
      </c>
      <c r="R61" s="117" t="s">
        <v>177</v>
      </c>
      <c r="S61" s="117" t="s">
        <v>176</v>
      </c>
      <c r="T61" s="117" t="s">
        <v>177</v>
      </c>
    </row>
    <row r="62" spans="1:20" x14ac:dyDescent="0.25">
      <c r="A62" s="119" t="s">
        <v>232</v>
      </c>
      <c r="B62" s="120" t="s">
        <v>238</v>
      </c>
      <c r="C62" s="119" t="s">
        <v>177</v>
      </c>
      <c r="D62" s="119" t="s">
        <v>177</v>
      </c>
      <c r="E62" s="119" t="s">
        <v>176</v>
      </c>
      <c r="F62" s="119" t="s">
        <v>177</v>
      </c>
      <c r="G62" s="119" t="s">
        <v>177</v>
      </c>
      <c r="H62" s="119" t="s">
        <v>177</v>
      </c>
      <c r="I62" s="119" t="s">
        <v>177</v>
      </c>
      <c r="J62" s="119" t="s">
        <v>176</v>
      </c>
      <c r="K62" s="119" t="s">
        <v>177</v>
      </c>
      <c r="L62" s="119" t="s">
        <v>176</v>
      </c>
      <c r="M62" s="119" t="s">
        <v>177</v>
      </c>
      <c r="N62" s="119" t="s">
        <v>176</v>
      </c>
      <c r="O62" s="119" t="s">
        <v>176</v>
      </c>
      <c r="P62" s="119" t="s">
        <v>177</v>
      </c>
      <c r="Q62" s="119" t="s">
        <v>176</v>
      </c>
      <c r="R62" s="119" t="s">
        <v>176</v>
      </c>
      <c r="S62" s="119" t="s">
        <v>177</v>
      </c>
      <c r="T62" s="119" t="s">
        <v>177</v>
      </c>
    </row>
    <row r="63" spans="1:20" x14ac:dyDescent="0.25">
      <c r="A63" s="117" t="s">
        <v>232</v>
      </c>
      <c r="B63" s="118" t="s">
        <v>239</v>
      </c>
      <c r="C63" s="117" t="s">
        <v>177</v>
      </c>
      <c r="D63" s="117" t="s">
        <v>177</v>
      </c>
      <c r="E63" s="117" t="s">
        <v>177</v>
      </c>
      <c r="F63" s="117" t="s">
        <v>177</v>
      </c>
      <c r="G63" s="117" t="s">
        <v>177</v>
      </c>
      <c r="H63" s="117" t="s">
        <v>177</v>
      </c>
      <c r="I63" s="117" t="s">
        <v>176</v>
      </c>
      <c r="J63" s="117" t="s">
        <v>176</v>
      </c>
      <c r="K63" s="117" t="s">
        <v>177</v>
      </c>
      <c r="L63" s="117" t="s">
        <v>177</v>
      </c>
      <c r="M63" s="117" t="s">
        <v>177</v>
      </c>
      <c r="N63" s="117" t="s">
        <v>176</v>
      </c>
      <c r="O63" s="117" t="s">
        <v>176</v>
      </c>
      <c r="P63" s="117" t="s">
        <v>177</v>
      </c>
      <c r="Q63" s="117" t="s">
        <v>176</v>
      </c>
      <c r="R63" s="117" t="s">
        <v>177</v>
      </c>
      <c r="S63" s="117" t="s">
        <v>176</v>
      </c>
      <c r="T63" s="117" t="s">
        <v>177</v>
      </c>
    </row>
    <row r="64" spans="1:20" x14ac:dyDescent="0.25">
      <c r="A64" s="119" t="s">
        <v>232</v>
      </c>
      <c r="B64" s="120" t="s">
        <v>240</v>
      </c>
      <c r="C64" s="119" t="s">
        <v>177</v>
      </c>
      <c r="D64" s="119" t="s">
        <v>177</v>
      </c>
      <c r="E64" s="119" t="s">
        <v>177</v>
      </c>
      <c r="F64" s="119" t="s">
        <v>177</v>
      </c>
      <c r="G64" s="119" t="s">
        <v>177</v>
      </c>
      <c r="H64" s="119" t="s">
        <v>177</v>
      </c>
      <c r="I64" s="119" t="s">
        <v>176</v>
      </c>
      <c r="J64" s="119" t="s">
        <v>176</v>
      </c>
      <c r="K64" s="119" t="s">
        <v>177</v>
      </c>
      <c r="L64" s="119" t="s">
        <v>177</v>
      </c>
      <c r="M64" s="119" t="s">
        <v>177</v>
      </c>
      <c r="N64" s="119" t="s">
        <v>177</v>
      </c>
      <c r="O64" s="119" t="s">
        <v>176</v>
      </c>
      <c r="P64" s="119" t="s">
        <v>177</v>
      </c>
      <c r="Q64" s="119" t="s">
        <v>176</v>
      </c>
      <c r="R64" s="119" t="s">
        <v>177</v>
      </c>
      <c r="S64" s="119" t="s">
        <v>176</v>
      </c>
      <c r="T64" s="119" t="s">
        <v>177</v>
      </c>
    </row>
    <row r="65" spans="1:20" x14ac:dyDescent="0.25">
      <c r="A65" s="117" t="s">
        <v>232</v>
      </c>
      <c r="B65" s="118" t="s">
        <v>241</v>
      </c>
      <c r="C65" s="117" t="s">
        <v>177</v>
      </c>
      <c r="D65" s="117" t="s">
        <v>177</v>
      </c>
      <c r="E65" s="117" t="s">
        <v>177</v>
      </c>
      <c r="F65" s="117" t="s">
        <v>177</v>
      </c>
      <c r="G65" s="117" t="s">
        <v>177</v>
      </c>
      <c r="H65" s="117" t="s">
        <v>177</v>
      </c>
      <c r="I65" s="117" t="s">
        <v>176</v>
      </c>
      <c r="J65" s="117" t="s">
        <v>176</v>
      </c>
      <c r="K65" s="117" t="s">
        <v>177</v>
      </c>
      <c r="L65" s="117" t="s">
        <v>177</v>
      </c>
      <c r="M65" s="117" t="s">
        <v>177</v>
      </c>
      <c r="N65" s="117" t="s">
        <v>176</v>
      </c>
      <c r="O65" s="117" t="s">
        <v>176</v>
      </c>
      <c r="P65" s="117" t="s">
        <v>177</v>
      </c>
      <c r="Q65" s="117" t="s">
        <v>176</v>
      </c>
      <c r="R65" s="117" t="s">
        <v>176</v>
      </c>
      <c r="S65" s="117" t="s">
        <v>177</v>
      </c>
      <c r="T65" s="117" t="s">
        <v>177</v>
      </c>
    </row>
    <row r="66" spans="1:20" x14ac:dyDescent="0.25">
      <c r="A66" s="119" t="s">
        <v>232</v>
      </c>
      <c r="B66" s="120" t="s">
        <v>242</v>
      </c>
      <c r="C66" s="119" t="s">
        <v>177</v>
      </c>
      <c r="D66" s="119" t="s">
        <v>177</v>
      </c>
      <c r="E66" s="119" t="s">
        <v>177</v>
      </c>
      <c r="F66" s="119" t="s">
        <v>177</v>
      </c>
      <c r="G66" s="119" t="s">
        <v>177</v>
      </c>
      <c r="H66" s="119" t="s">
        <v>177</v>
      </c>
      <c r="I66" s="119" t="s">
        <v>177</v>
      </c>
      <c r="J66" s="119" t="s">
        <v>177</v>
      </c>
      <c r="K66" s="119" t="s">
        <v>177</v>
      </c>
      <c r="L66" s="119" t="s">
        <v>177</v>
      </c>
      <c r="M66" s="119" t="s">
        <v>177</v>
      </c>
      <c r="N66" s="119" t="s">
        <v>176</v>
      </c>
      <c r="O66" s="119" t="s">
        <v>176</v>
      </c>
      <c r="P66" s="119" t="s">
        <v>177</v>
      </c>
      <c r="Q66" s="119" t="s">
        <v>176</v>
      </c>
      <c r="R66" s="119" t="s">
        <v>177</v>
      </c>
      <c r="S66" s="119" t="s">
        <v>177</v>
      </c>
      <c r="T66" s="119" t="s">
        <v>177</v>
      </c>
    </row>
    <row r="67" spans="1:20" x14ac:dyDescent="0.25">
      <c r="A67" s="117" t="s">
        <v>232</v>
      </c>
      <c r="B67" s="118" t="s">
        <v>243</v>
      </c>
      <c r="C67" s="117" t="s">
        <v>177</v>
      </c>
      <c r="D67" s="117" t="s">
        <v>177</v>
      </c>
      <c r="E67" s="117" t="s">
        <v>177</v>
      </c>
      <c r="F67" s="117" t="s">
        <v>177</v>
      </c>
      <c r="G67" s="117" t="s">
        <v>177</v>
      </c>
      <c r="H67" s="117" t="s">
        <v>177</v>
      </c>
      <c r="I67" s="117" t="s">
        <v>176</v>
      </c>
      <c r="J67" s="117" t="s">
        <v>176</v>
      </c>
      <c r="K67" s="117" t="s">
        <v>177</v>
      </c>
      <c r="L67" s="117" t="s">
        <v>177</v>
      </c>
      <c r="M67" s="117" t="s">
        <v>177</v>
      </c>
      <c r="N67" s="117" t="s">
        <v>176</v>
      </c>
      <c r="O67" s="117" t="s">
        <v>176</v>
      </c>
      <c r="P67" s="117" t="s">
        <v>177</v>
      </c>
      <c r="Q67" s="117" t="s">
        <v>177</v>
      </c>
      <c r="R67" s="117" t="s">
        <v>177</v>
      </c>
      <c r="S67" s="117" t="s">
        <v>176</v>
      </c>
      <c r="T67" s="117" t="s">
        <v>177</v>
      </c>
    </row>
    <row r="68" spans="1:20" x14ac:dyDescent="0.25">
      <c r="A68" s="119" t="s">
        <v>232</v>
      </c>
      <c r="B68" s="120" t="s">
        <v>244</v>
      </c>
      <c r="C68" s="119" t="s">
        <v>177</v>
      </c>
      <c r="D68" s="119" t="s">
        <v>177</v>
      </c>
      <c r="E68" s="119" t="s">
        <v>177</v>
      </c>
      <c r="F68" s="119" t="s">
        <v>177</v>
      </c>
      <c r="G68" s="119" t="s">
        <v>177</v>
      </c>
      <c r="H68" s="119" t="s">
        <v>177</v>
      </c>
      <c r="I68" s="119" t="s">
        <v>177</v>
      </c>
      <c r="J68" s="119" t="s">
        <v>177</v>
      </c>
      <c r="K68" s="119" t="s">
        <v>177</v>
      </c>
      <c r="L68" s="119" t="s">
        <v>177</v>
      </c>
      <c r="M68" s="119" t="s">
        <v>177</v>
      </c>
      <c r="N68" s="119" t="s">
        <v>177</v>
      </c>
      <c r="O68" s="119" t="s">
        <v>177</v>
      </c>
      <c r="P68" s="119" t="s">
        <v>177</v>
      </c>
      <c r="Q68" s="119" t="s">
        <v>177</v>
      </c>
      <c r="R68" s="119" t="s">
        <v>177</v>
      </c>
      <c r="S68" s="119" t="s">
        <v>177</v>
      </c>
      <c r="T68" s="119" t="s">
        <v>177</v>
      </c>
    </row>
    <row r="69" spans="1:20" x14ac:dyDescent="0.25">
      <c r="A69" s="117" t="s">
        <v>232</v>
      </c>
      <c r="B69" s="118" t="s">
        <v>245</v>
      </c>
      <c r="C69" s="117" t="s">
        <v>177</v>
      </c>
      <c r="D69" s="117" t="s">
        <v>176</v>
      </c>
      <c r="E69" s="117" t="s">
        <v>177</v>
      </c>
      <c r="F69" s="117" t="s">
        <v>177</v>
      </c>
      <c r="G69" s="117" t="s">
        <v>177</v>
      </c>
      <c r="H69" s="117" t="s">
        <v>177</v>
      </c>
      <c r="I69" s="117" t="s">
        <v>177</v>
      </c>
      <c r="J69" s="117" t="s">
        <v>176</v>
      </c>
      <c r="K69" s="117" t="s">
        <v>177</v>
      </c>
      <c r="L69" s="117" t="s">
        <v>177</v>
      </c>
      <c r="M69" s="117" t="s">
        <v>176</v>
      </c>
      <c r="N69" s="117" t="s">
        <v>176</v>
      </c>
      <c r="O69" s="117" t="s">
        <v>176</v>
      </c>
      <c r="P69" s="117" t="s">
        <v>176</v>
      </c>
      <c r="Q69" s="117" t="s">
        <v>176</v>
      </c>
      <c r="R69" s="117" t="s">
        <v>176</v>
      </c>
      <c r="S69" s="117" t="s">
        <v>177</v>
      </c>
      <c r="T69" s="117" t="s">
        <v>177</v>
      </c>
    </row>
    <row r="70" spans="1:20" x14ac:dyDescent="0.25">
      <c r="A70" s="119" t="s">
        <v>232</v>
      </c>
      <c r="B70" s="120" t="s">
        <v>246</v>
      </c>
      <c r="C70" s="119" t="s">
        <v>177</v>
      </c>
      <c r="D70" s="119" t="s">
        <v>177</v>
      </c>
      <c r="E70" s="119" t="s">
        <v>177</v>
      </c>
      <c r="F70" s="119" t="s">
        <v>177</v>
      </c>
      <c r="G70" s="119" t="s">
        <v>177</v>
      </c>
      <c r="H70" s="119" t="s">
        <v>177</v>
      </c>
      <c r="I70" s="119" t="s">
        <v>177</v>
      </c>
      <c r="J70" s="119" t="s">
        <v>177</v>
      </c>
      <c r="K70" s="119" t="s">
        <v>177</v>
      </c>
      <c r="L70" s="119" t="s">
        <v>177</v>
      </c>
      <c r="M70" s="119" t="s">
        <v>177</v>
      </c>
      <c r="N70" s="119" t="s">
        <v>176</v>
      </c>
      <c r="O70" s="119" t="s">
        <v>176</v>
      </c>
      <c r="P70" s="119" t="s">
        <v>177</v>
      </c>
      <c r="Q70" s="119" t="s">
        <v>176</v>
      </c>
      <c r="R70" s="119" t="s">
        <v>176</v>
      </c>
      <c r="S70" s="119" t="s">
        <v>176</v>
      </c>
      <c r="T70" s="119" t="s">
        <v>177</v>
      </c>
    </row>
    <row r="71" spans="1:20" x14ac:dyDescent="0.25">
      <c r="A71" s="117" t="s">
        <v>232</v>
      </c>
      <c r="B71" s="118" t="s">
        <v>247</v>
      </c>
      <c r="C71" s="117" t="s">
        <v>177</v>
      </c>
      <c r="D71" s="117" t="s">
        <v>176</v>
      </c>
      <c r="E71" s="117" t="s">
        <v>177</v>
      </c>
      <c r="F71" s="117" t="s">
        <v>177</v>
      </c>
      <c r="G71" s="117" t="s">
        <v>177</v>
      </c>
      <c r="H71" s="117" t="s">
        <v>177</v>
      </c>
      <c r="I71" s="117" t="s">
        <v>177</v>
      </c>
      <c r="J71" s="117" t="s">
        <v>176</v>
      </c>
      <c r="K71" s="117" t="s">
        <v>177</v>
      </c>
      <c r="L71" s="117" t="s">
        <v>177</v>
      </c>
      <c r="M71" s="117" t="s">
        <v>177</v>
      </c>
      <c r="N71" s="117" t="s">
        <v>177</v>
      </c>
      <c r="O71" s="117" t="s">
        <v>176</v>
      </c>
      <c r="P71" s="117" t="s">
        <v>177</v>
      </c>
      <c r="Q71" s="117" t="s">
        <v>176</v>
      </c>
      <c r="R71" s="117" t="s">
        <v>177</v>
      </c>
      <c r="S71" s="117" t="s">
        <v>177</v>
      </c>
      <c r="T71" s="117" t="s">
        <v>177</v>
      </c>
    </row>
    <row r="72" spans="1:20" x14ac:dyDescent="0.25">
      <c r="A72" s="119" t="s">
        <v>232</v>
      </c>
      <c r="B72" s="120" t="s">
        <v>248</v>
      </c>
      <c r="C72" s="119" t="s">
        <v>177</v>
      </c>
      <c r="D72" s="119" t="s">
        <v>177</v>
      </c>
      <c r="E72" s="119" t="s">
        <v>177</v>
      </c>
      <c r="F72" s="119" t="s">
        <v>177</v>
      </c>
      <c r="G72" s="119" t="s">
        <v>177</v>
      </c>
      <c r="H72" s="119" t="s">
        <v>177</v>
      </c>
      <c r="I72" s="119" t="s">
        <v>177</v>
      </c>
      <c r="J72" s="119" t="s">
        <v>177</v>
      </c>
      <c r="K72" s="119" t="s">
        <v>176</v>
      </c>
      <c r="L72" s="119" t="s">
        <v>177</v>
      </c>
      <c r="M72" s="119" t="s">
        <v>177</v>
      </c>
      <c r="N72" s="119" t="s">
        <v>176</v>
      </c>
      <c r="O72" s="119" t="s">
        <v>176</v>
      </c>
      <c r="P72" s="119" t="s">
        <v>177</v>
      </c>
      <c r="Q72" s="119" t="s">
        <v>176</v>
      </c>
      <c r="R72" s="119" t="s">
        <v>177</v>
      </c>
      <c r="S72" s="119" t="s">
        <v>177</v>
      </c>
      <c r="T72" s="119" t="s">
        <v>177</v>
      </c>
    </row>
    <row r="73" spans="1:20" x14ac:dyDescent="0.25">
      <c r="A73" s="117" t="s">
        <v>232</v>
      </c>
      <c r="B73" s="118" t="s">
        <v>249</v>
      </c>
      <c r="C73" s="117" t="s">
        <v>176</v>
      </c>
      <c r="D73" s="117" t="s">
        <v>177</v>
      </c>
      <c r="E73" s="117" t="s">
        <v>177</v>
      </c>
      <c r="F73" s="117" t="s">
        <v>177</v>
      </c>
      <c r="G73" s="117" t="s">
        <v>177</v>
      </c>
      <c r="H73" s="117" t="s">
        <v>177</v>
      </c>
      <c r="I73" s="117" t="s">
        <v>177</v>
      </c>
      <c r="J73" s="117" t="s">
        <v>176</v>
      </c>
      <c r="K73" s="117" t="s">
        <v>177</v>
      </c>
      <c r="L73" s="117" t="s">
        <v>177</v>
      </c>
      <c r="M73" s="117" t="s">
        <v>177</v>
      </c>
      <c r="N73" s="117" t="s">
        <v>176</v>
      </c>
      <c r="O73" s="117" t="s">
        <v>176</v>
      </c>
      <c r="P73" s="117" t="s">
        <v>177</v>
      </c>
      <c r="Q73" s="117" t="s">
        <v>176</v>
      </c>
      <c r="R73" s="117" t="s">
        <v>176</v>
      </c>
      <c r="S73" s="117" t="s">
        <v>176</v>
      </c>
      <c r="T73" s="117" t="s">
        <v>177</v>
      </c>
    </row>
    <row r="74" spans="1:20" x14ac:dyDescent="0.25">
      <c r="A74" s="119" t="s">
        <v>232</v>
      </c>
      <c r="B74" s="120" t="s">
        <v>250</v>
      </c>
      <c r="C74" s="119" t="s">
        <v>177</v>
      </c>
      <c r="D74" s="119" t="s">
        <v>177</v>
      </c>
      <c r="E74" s="119" t="s">
        <v>177</v>
      </c>
      <c r="F74" s="119" t="s">
        <v>177</v>
      </c>
      <c r="G74" s="119" t="s">
        <v>177</v>
      </c>
      <c r="H74" s="119" t="s">
        <v>177</v>
      </c>
      <c r="I74" s="119" t="s">
        <v>176</v>
      </c>
      <c r="J74" s="119" t="s">
        <v>176</v>
      </c>
      <c r="K74" s="119" t="s">
        <v>177</v>
      </c>
      <c r="L74" s="119" t="s">
        <v>177</v>
      </c>
      <c r="M74" s="119" t="s">
        <v>177</v>
      </c>
      <c r="N74" s="119" t="s">
        <v>176</v>
      </c>
      <c r="O74" s="119" t="s">
        <v>176</v>
      </c>
      <c r="P74" s="119" t="s">
        <v>177</v>
      </c>
      <c r="Q74" s="119" t="s">
        <v>176</v>
      </c>
      <c r="R74" s="119" t="s">
        <v>177</v>
      </c>
      <c r="S74" s="119" t="s">
        <v>176</v>
      </c>
      <c r="T74" s="119" t="s">
        <v>177</v>
      </c>
    </row>
    <row r="75" spans="1:20" x14ac:dyDescent="0.25">
      <c r="A75" s="117" t="s">
        <v>251</v>
      </c>
      <c r="B75" s="118" t="s">
        <v>252</v>
      </c>
      <c r="C75" s="117" t="s">
        <v>177</v>
      </c>
      <c r="D75" s="117" t="s">
        <v>177</v>
      </c>
      <c r="E75" s="117" t="s">
        <v>177</v>
      </c>
      <c r="F75" s="117" t="s">
        <v>177</v>
      </c>
      <c r="G75" s="117" t="s">
        <v>177</v>
      </c>
      <c r="H75" s="117" t="s">
        <v>177</v>
      </c>
      <c r="I75" s="117" t="s">
        <v>177</v>
      </c>
      <c r="J75" s="117" t="s">
        <v>176</v>
      </c>
      <c r="K75" s="117" t="s">
        <v>177</v>
      </c>
      <c r="L75" s="117" t="s">
        <v>177</v>
      </c>
      <c r="M75" s="117" t="s">
        <v>177</v>
      </c>
      <c r="N75" s="117" t="s">
        <v>177</v>
      </c>
      <c r="O75" s="117" t="s">
        <v>176</v>
      </c>
      <c r="P75" s="117" t="s">
        <v>177</v>
      </c>
      <c r="Q75" s="117" t="s">
        <v>176</v>
      </c>
      <c r="R75" s="117" t="s">
        <v>177</v>
      </c>
      <c r="S75" s="117" t="s">
        <v>177</v>
      </c>
      <c r="T75" s="117" t="s">
        <v>177</v>
      </c>
    </row>
    <row r="76" spans="1:20" x14ac:dyDescent="0.25">
      <c r="A76" s="119" t="s">
        <v>251</v>
      </c>
      <c r="B76" s="120" t="s">
        <v>253</v>
      </c>
      <c r="C76" s="119" t="s">
        <v>177</v>
      </c>
      <c r="D76" s="119" t="s">
        <v>177</v>
      </c>
      <c r="E76" s="119" t="s">
        <v>177</v>
      </c>
      <c r="F76" s="119" t="s">
        <v>177</v>
      </c>
      <c r="G76" s="119" t="s">
        <v>177</v>
      </c>
      <c r="H76" s="119" t="s">
        <v>176</v>
      </c>
      <c r="I76" s="119" t="s">
        <v>177</v>
      </c>
      <c r="J76" s="119" t="s">
        <v>176</v>
      </c>
      <c r="K76" s="119" t="s">
        <v>177</v>
      </c>
      <c r="L76" s="119" t="s">
        <v>176</v>
      </c>
      <c r="M76" s="119" t="s">
        <v>176</v>
      </c>
      <c r="N76" s="119" t="s">
        <v>176</v>
      </c>
      <c r="O76" s="119" t="s">
        <v>176</v>
      </c>
      <c r="P76" s="119" t="s">
        <v>177</v>
      </c>
      <c r="Q76" s="119" t="s">
        <v>176</v>
      </c>
      <c r="R76" s="119" t="s">
        <v>176</v>
      </c>
      <c r="S76" s="119" t="s">
        <v>176</v>
      </c>
      <c r="T76" s="119" t="s">
        <v>177</v>
      </c>
    </row>
    <row r="77" spans="1:20" x14ac:dyDescent="0.25">
      <c r="A77" s="117" t="s">
        <v>251</v>
      </c>
      <c r="B77" s="118" t="s">
        <v>254</v>
      </c>
      <c r="C77" s="117" t="s">
        <v>177</v>
      </c>
      <c r="D77" s="117" t="s">
        <v>176</v>
      </c>
      <c r="E77" s="117" t="s">
        <v>177</v>
      </c>
      <c r="F77" s="117" t="s">
        <v>177</v>
      </c>
      <c r="G77" s="117" t="s">
        <v>177</v>
      </c>
      <c r="H77" s="117" t="s">
        <v>177</v>
      </c>
      <c r="I77" s="117" t="s">
        <v>177</v>
      </c>
      <c r="J77" s="117" t="s">
        <v>176</v>
      </c>
      <c r="K77" s="117" t="s">
        <v>177</v>
      </c>
      <c r="L77" s="117" t="s">
        <v>177</v>
      </c>
      <c r="M77" s="117" t="s">
        <v>177</v>
      </c>
      <c r="N77" s="117" t="s">
        <v>176</v>
      </c>
      <c r="O77" s="117" t="s">
        <v>176</v>
      </c>
      <c r="P77" s="117" t="s">
        <v>176</v>
      </c>
      <c r="Q77" s="117" t="s">
        <v>176</v>
      </c>
      <c r="R77" s="117" t="s">
        <v>176</v>
      </c>
      <c r="S77" s="117" t="s">
        <v>176</v>
      </c>
      <c r="T77" s="117" t="s">
        <v>177</v>
      </c>
    </row>
    <row r="78" spans="1:20" x14ac:dyDescent="0.25">
      <c r="A78" s="119" t="s">
        <v>251</v>
      </c>
      <c r="B78" s="120" t="s">
        <v>255</v>
      </c>
      <c r="C78" s="119" t="s">
        <v>177</v>
      </c>
      <c r="D78" s="119" t="s">
        <v>177</v>
      </c>
      <c r="E78" s="119" t="s">
        <v>177</v>
      </c>
      <c r="F78" s="119" t="s">
        <v>177</v>
      </c>
      <c r="G78" s="119" t="s">
        <v>177</v>
      </c>
      <c r="H78" s="119" t="s">
        <v>177</v>
      </c>
      <c r="I78" s="119" t="s">
        <v>177</v>
      </c>
      <c r="J78" s="119" t="s">
        <v>177</v>
      </c>
      <c r="K78" s="119" t="s">
        <v>177</v>
      </c>
      <c r="L78" s="119" t="s">
        <v>177</v>
      </c>
      <c r="M78" s="119" t="s">
        <v>177</v>
      </c>
      <c r="N78" s="119" t="s">
        <v>176</v>
      </c>
      <c r="O78" s="119" t="s">
        <v>176</v>
      </c>
      <c r="P78" s="119" t="s">
        <v>177</v>
      </c>
      <c r="Q78" s="119" t="s">
        <v>177</v>
      </c>
      <c r="R78" s="119" t="s">
        <v>176</v>
      </c>
      <c r="S78" s="119" t="s">
        <v>177</v>
      </c>
      <c r="T78" s="119" t="s">
        <v>177</v>
      </c>
    </row>
    <row r="79" spans="1:20" x14ac:dyDescent="0.25">
      <c r="A79" s="117" t="s">
        <v>251</v>
      </c>
      <c r="B79" s="118" t="s">
        <v>551</v>
      </c>
      <c r="C79" s="117" t="s">
        <v>177</v>
      </c>
      <c r="D79" s="117" t="s">
        <v>176</v>
      </c>
      <c r="E79" s="117" t="s">
        <v>176</v>
      </c>
      <c r="F79" s="117" t="s">
        <v>177</v>
      </c>
      <c r="G79" s="117" t="s">
        <v>177</v>
      </c>
      <c r="H79" s="117" t="s">
        <v>176</v>
      </c>
      <c r="I79" s="117" t="s">
        <v>177</v>
      </c>
      <c r="J79" s="117" t="s">
        <v>176</v>
      </c>
      <c r="K79" s="117" t="s">
        <v>176</v>
      </c>
      <c r="L79" s="117" t="s">
        <v>177</v>
      </c>
      <c r="M79" s="117" t="s">
        <v>177</v>
      </c>
      <c r="N79" s="117" t="s">
        <v>176</v>
      </c>
      <c r="O79" s="117" t="s">
        <v>176</v>
      </c>
      <c r="P79" s="117" t="s">
        <v>177</v>
      </c>
      <c r="Q79" s="117" t="s">
        <v>176</v>
      </c>
      <c r="R79" s="117" t="s">
        <v>177</v>
      </c>
      <c r="S79" s="117" t="s">
        <v>176</v>
      </c>
      <c r="T79" s="117" t="s">
        <v>177</v>
      </c>
    </row>
    <row r="80" spans="1:20" x14ac:dyDescent="0.25">
      <c r="A80" s="119" t="s">
        <v>251</v>
      </c>
      <c r="B80" s="120" t="s">
        <v>256</v>
      </c>
      <c r="C80" s="119" t="s">
        <v>177</v>
      </c>
      <c r="D80" s="119" t="s">
        <v>176</v>
      </c>
      <c r="E80" s="119" t="s">
        <v>176</v>
      </c>
      <c r="F80" s="119" t="s">
        <v>177</v>
      </c>
      <c r="G80" s="119" t="s">
        <v>177</v>
      </c>
      <c r="H80" s="119" t="s">
        <v>176</v>
      </c>
      <c r="I80" s="119" t="s">
        <v>177</v>
      </c>
      <c r="J80" s="119" t="s">
        <v>176</v>
      </c>
      <c r="K80" s="119" t="s">
        <v>176</v>
      </c>
      <c r="L80" s="119" t="s">
        <v>177</v>
      </c>
      <c r="M80" s="119" t="s">
        <v>177</v>
      </c>
      <c r="N80" s="119" t="s">
        <v>176</v>
      </c>
      <c r="O80" s="119" t="s">
        <v>176</v>
      </c>
      <c r="P80" s="119" t="s">
        <v>177</v>
      </c>
      <c r="Q80" s="119" t="s">
        <v>176</v>
      </c>
      <c r="R80" s="119" t="s">
        <v>177</v>
      </c>
      <c r="S80" s="119" t="s">
        <v>176</v>
      </c>
      <c r="T80" s="119" t="s">
        <v>177</v>
      </c>
    </row>
    <row r="81" spans="1:20" x14ac:dyDescent="0.25">
      <c r="A81" s="117" t="s">
        <v>251</v>
      </c>
      <c r="B81" s="118" t="s">
        <v>257</v>
      </c>
      <c r="C81" s="117" t="s">
        <v>177</v>
      </c>
      <c r="D81" s="117" t="s">
        <v>177</v>
      </c>
      <c r="E81" s="117" t="s">
        <v>177</v>
      </c>
      <c r="F81" s="117" t="s">
        <v>177</v>
      </c>
      <c r="G81" s="117" t="s">
        <v>177</v>
      </c>
      <c r="H81" s="117" t="s">
        <v>176</v>
      </c>
      <c r="I81" s="117" t="s">
        <v>176</v>
      </c>
      <c r="J81" s="117" t="s">
        <v>176</v>
      </c>
      <c r="K81" s="117" t="s">
        <v>177</v>
      </c>
      <c r="L81" s="117" t="s">
        <v>176</v>
      </c>
      <c r="M81" s="117" t="s">
        <v>176</v>
      </c>
      <c r="N81" s="117" t="s">
        <v>176</v>
      </c>
      <c r="O81" s="117" t="s">
        <v>176</v>
      </c>
      <c r="P81" s="117" t="s">
        <v>176</v>
      </c>
      <c r="Q81" s="117" t="s">
        <v>176</v>
      </c>
      <c r="R81" s="117" t="s">
        <v>176</v>
      </c>
      <c r="S81" s="117" t="s">
        <v>176</v>
      </c>
      <c r="T81" s="117" t="s">
        <v>177</v>
      </c>
    </row>
    <row r="82" spans="1:20" x14ac:dyDescent="0.25">
      <c r="A82" s="119" t="s">
        <v>251</v>
      </c>
      <c r="B82" s="120" t="s">
        <v>258</v>
      </c>
      <c r="C82" s="119" t="s">
        <v>177</v>
      </c>
      <c r="D82" s="119" t="s">
        <v>177</v>
      </c>
      <c r="E82" s="119" t="s">
        <v>177</v>
      </c>
      <c r="F82" s="119" t="s">
        <v>177</v>
      </c>
      <c r="G82" s="119" t="s">
        <v>176</v>
      </c>
      <c r="H82" s="119" t="s">
        <v>176</v>
      </c>
      <c r="I82" s="119" t="s">
        <v>177</v>
      </c>
      <c r="J82" s="119" t="s">
        <v>176</v>
      </c>
      <c r="K82" s="119" t="s">
        <v>177</v>
      </c>
      <c r="L82" s="119" t="s">
        <v>176</v>
      </c>
      <c r="M82" s="119" t="s">
        <v>177</v>
      </c>
      <c r="N82" s="119" t="s">
        <v>176</v>
      </c>
      <c r="O82" s="119" t="s">
        <v>176</v>
      </c>
      <c r="P82" s="119" t="s">
        <v>177</v>
      </c>
      <c r="Q82" s="119" t="s">
        <v>176</v>
      </c>
      <c r="R82" s="119" t="s">
        <v>176</v>
      </c>
      <c r="S82" s="119" t="s">
        <v>176</v>
      </c>
      <c r="T82" s="119" t="s">
        <v>177</v>
      </c>
    </row>
    <row r="83" spans="1:20" x14ac:dyDescent="0.25">
      <c r="A83" s="117" t="s">
        <v>251</v>
      </c>
      <c r="B83" s="118" t="s">
        <v>259</v>
      </c>
      <c r="C83" s="117" t="s">
        <v>177</v>
      </c>
      <c r="D83" s="117" t="s">
        <v>177</v>
      </c>
      <c r="E83" s="117" t="s">
        <v>177</v>
      </c>
      <c r="F83" s="117" t="s">
        <v>177</v>
      </c>
      <c r="G83" s="117" t="s">
        <v>177</v>
      </c>
      <c r="H83" s="117" t="s">
        <v>177</v>
      </c>
      <c r="I83" s="117" t="s">
        <v>177</v>
      </c>
      <c r="J83" s="117" t="s">
        <v>177</v>
      </c>
      <c r="K83" s="117" t="s">
        <v>177</v>
      </c>
      <c r="L83" s="117" t="s">
        <v>177</v>
      </c>
      <c r="M83" s="117" t="s">
        <v>177</v>
      </c>
      <c r="N83" s="117" t="s">
        <v>176</v>
      </c>
      <c r="O83" s="117" t="s">
        <v>176</v>
      </c>
      <c r="P83" s="117" t="s">
        <v>177</v>
      </c>
      <c r="Q83" s="117" t="s">
        <v>176</v>
      </c>
      <c r="R83" s="117" t="s">
        <v>177</v>
      </c>
      <c r="S83" s="117" t="s">
        <v>177</v>
      </c>
      <c r="T83" s="117" t="s">
        <v>177</v>
      </c>
    </row>
    <row r="84" spans="1:20" x14ac:dyDescent="0.25">
      <c r="A84" s="119" t="s">
        <v>251</v>
      </c>
      <c r="B84" s="120" t="s">
        <v>260</v>
      </c>
      <c r="C84" s="119" t="s">
        <v>177</v>
      </c>
      <c r="D84" s="119" t="s">
        <v>177</v>
      </c>
      <c r="E84" s="119" t="s">
        <v>177</v>
      </c>
      <c r="F84" s="119" t="s">
        <v>177</v>
      </c>
      <c r="G84" s="119" t="s">
        <v>177</v>
      </c>
      <c r="H84" s="119" t="s">
        <v>177</v>
      </c>
      <c r="I84" s="119" t="s">
        <v>177</v>
      </c>
      <c r="J84" s="119" t="s">
        <v>177</v>
      </c>
      <c r="K84" s="119" t="s">
        <v>177</v>
      </c>
      <c r="L84" s="119" t="s">
        <v>177</v>
      </c>
      <c r="M84" s="119" t="s">
        <v>177</v>
      </c>
      <c r="N84" s="119" t="s">
        <v>176</v>
      </c>
      <c r="O84" s="119" t="s">
        <v>176</v>
      </c>
      <c r="P84" s="119" t="s">
        <v>177</v>
      </c>
      <c r="Q84" s="119" t="s">
        <v>176</v>
      </c>
      <c r="R84" s="119" t="s">
        <v>176</v>
      </c>
      <c r="S84" s="119" t="s">
        <v>177</v>
      </c>
      <c r="T84" s="119" t="s">
        <v>177</v>
      </c>
    </row>
    <row r="85" spans="1:20" x14ac:dyDescent="0.25">
      <c r="A85" s="117" t="s">
        <v>251</v>
      </c>
      <c r="B85" s="118" t="s">
        <v>261</v>
      </c>
      <c r="C85" s="117" t="s">
        <v>177</v>
      </c>
      <c r="D85" s="117" t="s">
        <v>177</v>
      </c>
      <c r="E85" s="117" t="s">
        <v>177</v>
      </c>
      <c r="F85" s="117" t="s">
        <v>177</v>
      </c>
      <c r="G85" s="117" t="s">
        <v>177</v>
      </c>
      <c r="H85" s="117" t="s">
        <v>177</v>
      </c>
      <c r="I85" s="117" t="s">
        <v>177</v>
      </c>
      <c r="J85" s="117" t="s">
        <v>176</v>
      </c>
      <c r="K85" s="117" t="s">
        <v>177</v>
      </c>
      <c r="L85" s="117" t="s">
        <v>177</v>
      </c>
      <c r="M85" s="117" t="s">
        <v>177</v>
      </c>
      <c r="N85" s="117" t="s">
        <v>177</v>
      </c>
      <c r="O85" s="117" t="s">
        <v>177</v>
      </c>
      <c r="P85" s="117" t="s">
        <v>177</v>
      </c>
      <c r="Q85" s="117" t="s">
        <v>176</v>
      </c>
      <c r="R85" s="117" t="s">
        <v>177</v>
      </c>
      <c r="S85" s="117" t="s">
        <v>177</v>
      </c>
      <c r="T85" s="117" t="s">
        <v>177</v>
      </c>
    </row>
    <row r="86" spans="1:20" x14ac:dyDescent="0.25">
      <c r="A86" s="119" t="s">
        <v>251</v>
      </c>
      <c r="B86" s="120" t="s">
        <v>262</v>
      </c>
      <c r="C86" s="119" t="s">
        <v>177</v>
      </c>
      <c r="D86" s="119" t="s">
        <v>176</v>
      </c>
      <c r="E86" s="119" t="s">
        <v>177</v>
      </c>
      <c r="F86" s="119" t="s">
        <v>177</v>
      </c>
      <c r="G86" s="119" t="s">
        <v>177</v>
      </c>
      <c r="H86" s="119" t="s">
        <v>177</v>
      </c>
      <c r="I86" s="119" t="s">
        <v>177</v>
      </c>
      <c r="J86" s="119" t="s">
        <v>177</v>
      </c>
      <c r="K86" s="119" t="s">
        <v>177</v>
      </c>
      <c r="L86" s="119" t="s">
        <v>177</v>
      </c>
      <c r="M86" s="119" t="s">
        <v>177</v>
      </c>
      <c r="N86" s="119" t="s">
        <v>176</v>
      </c>
      <c r="O86" s="119" t="s">
        <v>176</v>
      </c>
      <c r="P86" s="119" t="s">
        <v>177</v>
      </c>
      <c r="Q86" s="119" t="s">
        <v>177</v>
      </c>
      <c r="R86" s="119" t="s">
        <v>177</v>
      </c>
      <c r="S86" s="119" t="s">
        <v>176</v>
      </c>
      <c r="T86" s="119" t="s">
        <v>177</v>
      </c>
    </row>
    <row r="87" spans="1:20" x14ac:dyDescent="0.25">
      <c r="A87" s="117" t="s">
        <v>251</v>
      </c>
      <c r="B87" s="118" t="s">
        <v>263</v>
      </c>
      <c r="C87" s="117" t="s">
        <v>177</v>
      </c>
      <c r="D87" s="117" t="s">
        <v>177</v>
      </c>
      <c r="E87" s="117" t="s">
        <v>177</v>
      </c>
      <c r="F87" s="117" t="s">
        <v>177</v>
      </c>
      <c r="G87" s="117" t="s">
        <v>177</v>
      </c>
      <c r="H87" s="117" t="s">
        <v>177</v>
      </c>
      <c r="I87" s="117" t="s">
        <v>177</v>
      </c>
      <c r="J87" s="117" t="s">
        <v>176</v>
      </c>
      <c r="K87" s="117" t="s">
        <v>177</v>
      </c>
      <c r="L87" s="117" t="s">
        <v>177</v>
      </c>
      <c r="M87" s="117" t="s">
        <v>177</v>
      </c>
      <c r="N87" s="117" t="s">
        <v>176</v>
      </c>
      <c r="O87" s="117" t="s">
        <v>176</v>
      </c>
      <c r="P87" s="117" t="s">
        <v>177</v>
      </c>
      <c r="Q87" s="117" t="s">
        <v>176</v>
      </c>
      <c r="R87" s="117" t="s">
        <v>177</v>
      </c>
      <c r="S87" s="117" t="s">
        <v>177</v>
      </c>
      <c r="T87" s="117" t="s">
        <v>177</v>
      </c>
    </row>
    <row r="88" spans="1:20" x14ac:dyDescent="0.25">
      <c r="A88" s="119" t="s">
        <v>251</v>
      </c>
      <c r="B88" s="120" t="s">
        <v>264</v>
      </c>
      <c r="C88" s="119" t="s">
        <v>177</v>
      </c>
      <c r="D88" s="119" t="s">
        <v>177</v>
      </c>
      <c r="E88" s="119" t="s">
        <v>177</v>
      </c>
      <c r="F88" s="119" t="s">
        <v>177</v>
      </c>
      <c r="G88" s="119" t="s">
        <v>177</v>
      </c>
      <c r="H88" s="119" t="s">
        <v>177</v>
      </c>
      <c r="I88" s="119" t="s">
        <v>177</v>
      </c>
      <c r="J88" s="119" t="s">
        <v>176</v>
      </c>
      <c r="K88" s="119" t="s">
        <v>177</v>
      </c>
      <c r="L88" s="119" t="s">
        <v>176</v>
      </c>
      <c r="M88" s="119" t="s">
        <v>177</v>
      </c>
      <c r="N88" s="119" t="s">
        <v>176</v>
      </c>
      <c r="O88" s="119" t="s">
        <v>176</v>
      </c>
      <c r="P88" s="119" t="s">
        <v>177</v>
      </c>
      <c r="Q88" s="119" t="s">
        <v>176</v>
      </c>
      <c r="R88" s="119" t="s">
        <v>176</v>
      </c>
      <c r="S88" s="119" t="s">
        <v>177</v>
      </c>
      <c r="T88" s="119" t="s">
        <v>177</v>
      </c>
    </row>
    <row r="89" spans="1:20" x14ac:dyDescent="0.25">
      <c r="A89" s="117" t="s">
        <v>251</v>
      </c>
      <c r="B89" s="118" t="s">
        <v>265</v>
      </c>
      <c r="C89" s="117" t="s">
        <v>177</v>
      </c>
      <c r="D89" s="117" t="s">
        <v>177</v>
      </c>
      <c r="E89" s="117" t="s">
        <v>177</v>
      </c>
      <c r="F89" s="117" t="s">
        <v>177</v>
      </c>
      <c r="G89" s="117" t="s">
        <v>177</v>
      </c>
      <c r="H89" s="117" t="s">
        <v>177</v>
      </c>
      <c r="I89" s="117" t="s">
        <v>176</v>
      </c>
      <c r="J89" s="117" t="s">
        <v>176</v>
      </c>
      <c r="K89" s="117" t="s">
        <v>177</v>
      </c>
      <c r="L89" s="117" t="s">
        <v>177</v>
      </c>
      <c r="M89" s="117" t="s">
        <v>177</v>
      </c>
      <c r="N89" s="117" t="s">
        <v>176</v>
      </c>
      <c r="O89" s="117" t="s">
        <v>176</v>
      </c>
      <c r="P89" s="117" t="s">
        <v>177</v>
      </c>
      <c r="Q89" s="117" t="s">
        <v>176</v>
      </c>
      <c r="R89" s="117" t="s">
        <v>176</v>
      </c>
      <c r="S89" s="117" t="s">
        <v>176</v>
      </c>
      <c r="T89" s="117" t="s">
        <v>177</v>
      </c>
    </row>
    <row r="90" spans="1:20" x14ac:dyDescent="0.25">
      <c r="A90" s="119" t="s">
        <v>251</v>
      </c>
      <c r="B90" s="120" t="s">
        <v>266</v>
      </c>
      <c r="C90" s="119" t="s">
        <v>177</v>
      </c>
      <c r="D90" s="119" t="s">
        <v>177</v>
      </c>
      <c r="E90" s="119" t="s">
        <v>177</v>
      </c>
      <c r="F90" s="119" t="s">
        <v>177</v>
      </c>
      <c r="G90" s="119" t="s">
        <v>177</v>
      </c>
      <c r="H90" s="119" t="s">
        <v>177</v>
      </c>
      <c r="I90" s="119" t="s">
        <v>177</v>
      </c>
      <c r="J90" s="119" t="s">
        <v>176</v>
      </c>
      <c r="K90" s="119" t="s">
        <v>177</v>
      </c>
      <c r="L90" s="119" t="s">
        <v>177</v>
      </c>
      <c r="M90" s="119" t="s">
        <v>177</v>
      </c>
      <c r="N90" s="119" t="s">
        <v>176</v>
      </c>
      <c r="O90" s="119" t="s">
        <v>176</v>
      </c>
      <c r="P90" s="119" t="s">
        <v>176</v>
      </c>
      <c r="Q90" s="119" t="s">
        <v>176</v>
      </c>
      <c r="R90" s="119" t="s">
        <v>176</v>
      </c>
      <c r="S90" s="119" t="s">
        <v>177</v>
      </c>
      <c r="T90" s="119" t="s">
        <v>177</v>
      </c>
    </row>
    <row r="91" spans="1:20" x14ac:dyDescent="0.25">
      <c r="A91" s="117" t="s">
        <v>267</v>
      </c>
      <c r="B91" s="118" t="s">
        <v>268</v>
      </c>
      <c r="C91" s="117" t="s">
        <v>177</v>
      </c>
      <c r="D91" s="117" t="s">
        <v>177</v>
      </c>
      <c r="E91" s="117" t="s">
        <v>177</v>
      </c>
      <c r="F91" s="117" t="s">
        <v>177</v>
      </c>
      <c r="G91" s="117" t="s">
        <v>177</v>
      </c>
      <c r="H91" s="117" t="s">
        <v>177</v>
      </c>
      <c r="I91" s="117" t="s">
        <v>177</v>
      </c>
      <c r="J91" s="117" t="s">
        <v>177</v>
      </c>
      <c r="K91" s="117" t="s">
        <v>177</v>
      </c>
      <c r="L91" s="117" t="s">
        <v>177</v>
      </c>
      <c r="M91" s="117" t="s">
        <v>177</v>
      </c>
      <c r="N91" s="117" t="s">
        <v>176</v>
      </c>
      <c r="O91" s="117" t="s">
        <v>176</v>
      </c>
      <c r="P91" s="117" t="s">
        <v>177</v>
      </c>
      <c r="Q91" s="117" t="s">
        <v>176</v>
      </c>
      <c r="R91" s="117" t="s">
        <v>176</v>
      </c>
      <c r="S91" s="117" t="s">
        <v>177</v>
      </c>
      <c r="T91" s="117" t="s">
        <v>176</v>
      </c>
    </row>
    <row r="92" spans="1:20" x14ac:dyDescent="0.25">
      <c r="A92" s="119" t="s">
        <v>267</v>
      </c>
      <c r="B92" s="120" t="s">
        <v>269</v>
      </c>
      <c r="C92" s="119" t="s">
        <v>177</v>
      </c>
      <c r="D92" s="119" t="s">
        <v>177</v>
      </c>
      <c r="E92" s="119" t="s">
        <v>177</v>
      </c>
      <c r="F92" s="119" t="s">
        <v>177</v>
      </c>
      <c r="G92" s="119" t="s">
        <v>177</v>
      </c>
      <c r="H92" s="119" t="s">
        <v>177</v>
      </c>
      <c r="I92" s="119" t="s">
        <v>177</v>
      </c>
      <c r="J92" s="119" t="s">
        <v>177</v>
      </c>
      <c r="K92" s="119" t="s">
        <v>177</v>
      </c>
      <c r="L92" s="119" t="s">
        <v>177</v>
      </c>
      <c r="M92" s="119" t="s">
        <v>177</v>
      </c>
      <c r="N92" s="119" t="s">
        <v>176</v>
      </c>
      <c r="O92" s="119" t="s">
        <v>176</v>
      </c>
      <c r="P92" s="119" t="s">
        <v>176</v>
      </c>
      <c r="Q92" s="119" t="s">
        <v>176</v>
      </c>
      <c r="R92" s="119" t="s">
        <v>176</v>
      </c>
      <c r="S92" s="119" t="s">
        <v>177</v>
      </c>
      <c r="T92" s="119" t="s">
        <v>177</v>
      </c>
    </row>
    <row r="93" spans="1:20" x14ac:dyDescent="0.25">
      <c r="A93" s="117" t="s">
        <v>270</v>
      </c>
      <c r="B93" s="118" t="s">
        <v>552</v>
      </c>
      <c r="C93" s="117" t="s">
        <v>177</v>
      </c>
      <c r="D93" s="117" t="s">
        <v>177</v>
      </c>
      <c r="E93" s="117" t="s">
        <v>177</v>
      </c>
      <c r="F93" s="117" t="s">
        <v>177</v>
      </c>
      <c r="G93" s="117" t="s">
        <v>177</v>
      </c>
      <c r="H93" s="117" t="s">
        <v>177</v>
      </c>
      <c r="I93" s="117" t="s">
        <v>177</v>
      </c>
      <c r="J93" s="117" t="s">
        <v>177</v>
      </c>
      <c r="K93" s="117" t="s">
        <v>177</v>
      </c>
      <c r="L93" s="117" t="s">
        <v>177</v>
      </c>
      <c r="M93" s="117" t="s">
        <v>177</v>
      </c>
      <c r="N93" s="117" t="s">
        <v>176</v>
      </c>
      <c r="O93" s="117" t="s">
        <v>176</v>
      </c>
      <c r="P93" s="117" t="s">
        <v>177</v>
      </c>
      <c r="Q93" s="117" t="s">
        <v>176</v>
      </c>
      <c r="R93" s="117" t="s">
        <v>177</v>
      </c>
      <c r="S93" s="117" t="s">
        <v>177</v>
      </c>
      <c r="T93" s="117" t="s">
        <v>177</v>
      </c>
    </row>
    <row r="94" spans="1:20" x14ac:dyDescent="0.25">
      <c r="A94" s="119" t="s">
        <v>270</v>
      </c>
      <c r="B94" s="120" t="s">
        <v>271</v>
      </c>
      <c r="C94" s="119" t="s">
        <v>177</v>
      </c>
      <c r="D94" s="119" t="s">
        <v>177</v>
      </c>
      <c r="E94" s="119" t="s">
        <v>177</v>
      </c>
      <c r="F94" s="119" t="s">
        <v>177</v>
      </c>
      <c r="G94" s="119" t="s">
        <v>177</v>
      </c>
      <c r="H94" s="119" t="s">
        <v>177</v>
      </c>
      <c r="I94" s="119" t="s">
        <v>177</v>
      </c>
      <c r="J94" s="119" t="s">
        <v>177</v>
      </c>
      <c r="K94" s="119" t="s">
        <v>177</v>
      </c>
      <c r="L94" s="119" t="s">
        <v>177</v>
      </c>
      <c r="M94" s="119" t="s">
        <v>176</v>
      </c>
      <c r="N94" s="119" t="s">
        <v>176</v>
      </c>
      <c r="O94" s="119" t="s">
        <v>176</v>
      </c>
      <c r="P94" s="119" t="s">
        <v>176</v>
      </c>
      <c r="Q94" s="119" t="s">
        <v>176</v>
      </c>
      <c r="R94" s="119" t="s">
        <v>176</v>
      </c>
      <c r="S94" s="119" t="s">
        <v>176</v>
      </c>
      <c r="T94" s="119" t="s">
        <v>177</v>
      </c>
    </row>
    <row r="95" spans="1:20" x14ac:dyDescent="0.25">
      <c r="A95" s="117" t="s">
        <v>270</v>
      </c>
      <c r="B95" s="118" t="s">
        <v>272</v>
      </c>
      <c r="C95" s="117" t="s">
        <v>177</v>
      </c>
      <c r="D95" s="117" t="s">
        <v>176</v>
      </c>
      <c r="E95" s="117" t="s">
        <v>177</v>
      </c>
      <c r="F95" s="117" t="s">
        <v>177</v>
      </c>
      <c r="G95" s="117" t="s">
        <v>177</v>
      </c>
      <c r="H95" s="117" t="s">
        <v>177</v>
      </c>
      <c r="I95" s="117" t="s">
        <v>177</v>
      </c>
      <c r="J95" s="117" t="s">
        <v>176</v>
      </c>
      <c r="K95" s="117" t="s">
        <v>177</v>
      </c>
      <c r="L95" s="117" t="s">
        <v>176</v>
      </c>
      <c r="M95" s="117" t="s">
        <v>177</v>
      </c>
      <c r="N95" s="117" t="s">
        <v>176</v>
      </c>
      <c r="O95" s="117" t="s">
        <v>176</v>
      </c>
      <c r="P95" s="117" t="s">
        <v>176</v>
      </c>
      <c r="Q95" s="117" t="s">
        <v>176</v>
      </c>
      <c r="R95" s="117" t="s">
        <v>176</v>
      </c>
      <c r="S95" s="117" t="s">
        <v>177</v>
      </c>
      <c r="T95" s="117" t="s">
        <v>177</v>
      </c>
    </row>
    <row r="96" spans="1:20" x14ac:dyDescent="0.25">
      <c r="A96" s="119" t="s">
        <v>273</v>
      </c>
      <c r="B96" s="120" t="s">
        <v>274</v>
      </c>
      <c r="C96" s="119" t="s">
        <v>177</v>
      </c>
      <c r="D96" s="119" t="s">
        <v>177</v>
      </c>
      <c r="E96" s="119" t="s">
        <v>177</v>
      </c>
      <c r="F96" s="119" t="s">
        <v>177</v>
      </c>
      <c r="G96" s="119" t="s">
        <v>177</v>
      </c>
      <c r="H96" s="119" t="s">
        <v>177</v>
      </c>
      <c r="I96" s="119" t="s">
        <v>177</v>
      </c>
      <c r="J96" s="119" t="s">
        <v>177</v>
      </c>
      <c r="K96" s="119" t="s">
        <v>177</v>
      </c>
      <c r="L96" s="119" t="s">
        <v>176</v>
      </c>
      <c r="M96" s="119" t="s">
        <v>176</v>
      </c>
      <c r="N96" s="119" t="s">
        <v>176</v>
      </c>
      <c r="O96" s="119" t="s">
        <v>176</v>
      </c>
      <c r="P96" s="119" t="s">
        <v>176</v>
      </c>
      <c r="Q96" s="119" t="s">
        <v>176</v>
      </c>
      <c r="R96" s="119" t="s">
        <v>176</v>
      </c>
      <c r="S96" s="119" t="s">
        <v>177</v>
      </c>
      <c r="T96" s="119" t="s">
        <v>177</v>
      </c>
    </row>
    <row r="97" spans="1:20" x14ac:dyDescent="0.25">
      <c r="A97" s="117" t="s">
        <v>273</v>
      </c>
      <c r="B97" s="118" t="s">
        <v>275</v>
      </c>
      <c r="C97" s="117" t="s">
        <v>177</v>
      </c>
      <c r="D97" s="117" t="s">
        <v>177</v>
      </c>
      <c r="E97" s="117" t="s">
        <v>177</v>
      </c>
      <c r="F97" s="117" t="s">
        <v>177</v>
      </c>
      <c r="G97" s="117" t="s">
        <v>177</v>
      </c>
      <c r="H97" s="117" t="s">
        <v>177</v>
      </c>
      <c r="I97" s="117" t="s">
        <v>177</v>
      </c>
      <c r="J97" s="117" t="s">
        <v>177</v>
      </c>
      <c r="K97" s="117" t="s">
        <v>177</v>
      </c>
      <c r="L97" s="117" t="s">
        <v>177</v>
      </c>
      <c r="M97" s="117" t="s">
        <v>177</v>
      </c>
      <c r="N97" s="117" t="s">
        <v>177</v>
      </c>
      <c r="O97" s="117" t="s">
        <v>177</v>
      </c>
      <c r="P97" s="117" t="s">
        <v>177</v>
      </c>
      <c r="Q97" s="117" t="s">
        <v>177</v>
      </c>
      <c r="R97" s="117" t="s">
        <v>177</v>
      </c>
      <c r="S97" s="117" t="s">
        <v>177</v>
      </c>
      <c r="T97" s="117" t="s">
        <v>177</v>
      </c>
    </row>
    <row r="98" spans="1:20" x14ac:dyDescent="0.25">
      <c r="A98" s="119" t="s">
        <v>273</v>
      </c>
      <c r="B98" s="120" t="s">
        <v>276</v>
      </c>
      <c r="C98" s="119" t="s">
        <v>177</v>
      </c>
      <c r="D98" s="119" t="s">
        <v>177</v>
      </c>
      <c r="E98" s="119" t="s">
        <v>177</v>
      </c>
      <c r="F98" s="119" t="s">
        <v>177</v>
      </c>
      <c r="G98" s="119" t="s">
        <v>177</v>
      </c>
      <c r="H98" s="119" t="s">
        <v>177</v>
      </c>
      <c r="I98" s="119" t="s">
        <v>177</v>
      </c>
      <c r="J98" s="119" t="s">
        <v>177</v>
      </c>
      <c r="K98" s="119" t="s">
        <v>177</v>
      </c>
      <c r="L98" s="119" t="s">
        <v>177</v>
      </c>
      <c r="M98" s="119" t="s">
        <v>177</v>
      </c>
      <c r="N98" s="119" t="s">
        <v>176</v>
      </c>
      <c r="O98" s="119" t="s">
        <v>176</v>
      </c>
      <c r="P98" s="119" t="s">
        <v>177</v>
      </c>
      <c r="Q98" s="119" t="s">
        <v>176</v>
      </c>
      <c r="R98" s="119" t="s">
        <v>176</v>
      </c>
      <c r="S98" s="119" t="s">
        <v>177</v>
      </c>
      <c r="T98" s="119" t="s">
        <v>177</v>
      </c>
    </row>
    <row r="99" spans="1:20" x14ac:dyDescent="0.25">
      <c r="A99" s="117" t="s">
        <v>273</v>
      </c>
      <c r="B99" s="118" t="s">
        <v>277</v>
      </c>
      <c r="C99" s="117" t="s">
        <v>177</v>
      </c>
      <c r="D99" s="117" t="s">
        <v>177</v>
      </c>
      <c r="E99" s="117" t="s">
        <v>176</v>
      </c>
      <c r="F99" s="117" t="s">
        <v>177</v>
      </c>
      <c r="G99" s="117" t="s">
        <v>177</v>
      </c>
      <c r="H99" s="117" t="s">
        <v>177</v>
      </c>
      <c r="I99" s="117" t="s">
        <v>177</v>
      </c>
      <c r="J99" s="117" t="s">
        <v>176</v>
      </c>
      <c r="K99" s="117" t="s">
        <v>177</v>
      </c>
      <c r="L99" s="117" t="s">
        <v>177</v>
      </c>
      <c r="M99" s="117" t="s">
        <v>177</v>
      </c>
      <c r="N99" s="117" t="s">
        <v>176</v>
      </c>
      <c r="O99" s="117" t="s">
        <v>176</v>
      </c>
      <c r="P99" s="117" t="s">
        <v>177</v>
      </c>
      <c r="Q99" s="117" t="s">
        <v>176</v>
      </c>
      <c r="R99" s="117" t="s">
        <v>176</v>
      </c>
      <c r="S99" s="117" t="s">
        <v>177</v>
      </c>
      <c r="T99" s="117" t="s">
        <v>176</v>
      </c>
    </row>
    <row r="100" spans="1:20" x14ac:dyDescent="0.25">
      <c r="A100" s="119" t="s">
        <v>273</v>
      </c>
      <c r="B100" s="120" t="s">
        <v>278</v>
      </c>
      <c r="C100" s="119" t="s">
        <v>177</v>
      </c>
      <c r="D100" s="119" t="s">
        <v>176</v>
      </c>
      <c r="E100" s="119" t="s">
        <v>177</v>
      </c>
      <c r="F100" s="119" t="s">
        <v>177</v>
      </c>
      <c r="G100" s="119" t="s">
        <v>177</v>
      </c>
      <c r="H100" s="119" t="s">
        <v>177</v>
      </c>
      <c r="I100" s="119" t="s">
        <v>177</v>
      </c>
      <c r="J100" s="119" t="s">
        <v>176</v>
      </c>
      <c r="K100" s="119" t="s">
        <v>177</v>
      </c>
      <c r="L100" s="119" t="s">
        <v>177</v>
      </c>
      <c r="M100" s="119" t="s">
        <v>177</v>
      </c>
      <c r="N100" s="119" t="s">
        <v>176</v>
      </c>
      <c r="O100" s="119" t="s">
        <v>176</v>
      </c>
      <c r="P100" s="119" t="s">
        <v>176</v>
      </c>
      <c r="Q100" s="119" t="s">
        <v>176</v>
      </c>
      <c r="R100" s="119" t="s">
        <v>176</v>
      </c>
      <c r="S100" s="119" t="s">
        <v>177</v>
      </c>
      <c r="T100" s="119" t="s">
        <v>177</v>
      </c>
    </row>
    <row r="101" spans="1:20" x14ac:dyDescent="0.25">
      <c r="A101" s="117" t="s">
        <v>273</v>
      </c>
      <c r="B101" s="118" t="s">
        <v>279</v>
      </c>
      <c r="C101" s="117" t="s">
        <v>177</v>
      </c>
      <c r="D101" s="117" t="s">
        <v>177</v>
      </c>
      <c r="E101" s="117" t="s">
        <v>177</v>
      </c>
      <c r="F101" s="117" t="s">
        <v>177</v>
      </c>
      <c r="G101" s="117" t="s">
        <v>177</v>
      </c>
      <c r="H101" s="117" t="s">
        <v>176</v>
      </c>
      <c r="I101" s="117" t="s">
        <v>177</v>
      </c>
      <c r="J101" s="117" t="s">
        <v>177</v>
      </c>
      <c r="K101" s="117" t="s">
        <v>177</v>
      </c>
      <c r="L101" s="117" t="s">
        <v>177</v>
      </c>
      <c r="M101" s="117" t="s">
        <v>177</v>
      </c>
      <c r="N101" s="117" t="s">
        <v>177</v>
      </c>
      <c r="O101" s="117" t="s">
        <v>176</v>
      </c>
      <c r="P101" s="117" t="s">
        <v>176</v>
      </c>
      <c r="Q101" s="117" t="s">
        <v>176</v>
      </c>
      <c r="R101" s="117" t="s">
        <v>176</v>
      </c>
      <c r="S101" s="117" t="s">
        <v>176</v>
      </c>
      <c r="T101" s="117" t="s">
        <v>176</v>
      </c>
    </row>
    <row r="102" spans="1:20" x14ac:dyDescent="0.25">
      <c r="A102" s="119" t="s">
        <v>273</v>
      </c>
      <c r="B102" s="120" t="s">
        <v>280</v>
      </c>
      <c r="C102" s="119" t="s">
        <v>177</v>
      </c>
      <c r="D102" s="119" t="s">
        <v>177</v>
      </c>
      <c r="E102" s="119" t="s">
        <v>177</v>
      </c>
      <c r="F102" s="119" t="s">
        <v>177</v>
      </c>
      <c r="G102" s="119" t="s">
        <v>177</v>
      </c>
      <c r="H102" s="119" t="s">
        <v>176</v>
      </c>
      <c r="I102" s="119" t="s">
        <v>177</v>
      </c>
      <c r="J102" s="119" t="s">
        <v>177</v>
      </c>
      <c r="K102" s="119" t="s">
        <v>177</v>
      </c>
      <c r="L102" s="119" t="s">
        <v>176</v>
      </c>
      <c r="M102" s="119" t="s">
        <v>177</v>
      </c>
      <c r="N102" s="119" t="s">
        <v>177</v>
      </c>
      <c r="O102" s="119" t="s">
        <v>176</v>
      </c>
      <c r="P102" s="119" t="s">
        <v>177</v>
      </c>
      <c r="Q102" s="119" t="s">
        <v>176</v>
      </c>
      <c r="R102" s="119" t="s">
        <v>177</v>
      </c>
      <c r="S102" s="119" t="s">
        <v>177</v>
      </c>
      <c r="T102" s="119" t="s">
        <v>177</v>
      </c>
    </row>
    <row r="103" spans="1:20" x14ac:dyDescent="0.25">
      <c r="A103" s="117" t="s">
        <v>273</v>
      </c>
      <c r="B103" s="118" t="s">
        <v>281</v>
      </c>
      <c r="C103" s="117" t="s">
        <v>177</v>
      </c>
      <c r="D103" s="117" t="s">
        <v>177</v>
      </c>
      <c r="E103" s="117" t="s">
        <v>177</v>
      </c>
      <c r="F103" s="117" t="s">
        <v>177</v>
      </c>
      <c r="G103" s="117" t="s">
        <v>177</v>
      </c>
      <c r="H103" s="117" t="s">
        <v>177</v>
      </c>
      <c r="I103" s="117" t="s">
        <v>177</v>
      </c>
      <c r="J103" s="117" t="s">
        <v>176</v>
      </c>
      <c r="K103" s="117" t="s">
        <v>177</v>
      </c>
      <c r="L103" s="117" t="s">
        <v>177</v>
      </c>
      <c r="M103" s="117" t="s">
        <v>177</v>
      </c>
      <c r="N103" s="117" t="s">
        <v>176</v>
      </c>
      <c r="O103" s="117" t="s">
        <v>176</v>
      </c>
      <c r="P103" s="117" t="s">
        <v>177</v>
      </c>
      <c r="Q103" s="117" t="s">
        <v>176</v>
      </c>
      <c r="R103" s="117" t="s">
        <v>176</v>
      </c>
      <c r="S103" s="117" t="s">
        <v>176</v>
      </c>
      <c r="T103" s="117" t="s">
        <v>177</v>
      </c>
    </row>
    <row r="104" spans="1:20" x14ac:dyDescent="0.25">
      <c r="A104" s="119" t="s">
        <v>273</v>
      </c>
      <c r="B104" s="120" t="s">
        <v>282</v>
      </c>
      <c r="C104" s="119" t="s">
        <v>177</v>
      </c>
      <c r="D104" s="119" t="s">
        <v>177</v>
      </c>
      <c r="E104" s="119" t="s">
        <v>177</v>
      </c>
      <c r="F104" s="119" t="s">
        <v>177</v>
      </c>
      <c r="G104" s="119" t="s">
        <v>177</v>
      </c>
      <c r="H104" s="119" t="s">
        <v>177</v>
      </c>
      <c r="I104" s="119" t="s">
        <v>177</v>
      </c>
      <c r="J104" s="119" t="s">
        <v>177</v>
      </c>
      <c r="K104" s="119" t="s">
        <v>177</v>
      </c>
      <c r="L104" s="119" t="s">
        <v>177</v>
      </c>
      <c r="M104" s="119" t="s">
        <v>177</v>
      </c>
      <c r="N104" s="119" t="s">
        <v>176</v>
      </c>
      <c r="O104" s="119" t="s">
        <v>176</v>
      </c>
      <c r="P104" s="119" t="s">
        <v>177</v>
      </c>
      <c r="Q104" s="119" t="s">
        <v>176</v>
      </c>
      <c r="R104" s="119" t="s">
        <v>177</v>
      </c>
      <c r="S104" s="119" t="s">
        <v>177</v>
      </c>
      <c r="T104" s="119" t="s">
        <v>177</v>
      </c>
    </row>
    <row r="105" spans="1:20" x14ac:dyDescent="0.25">
      <c r="A105" s="117" t="s">
        <v>273</v>
      </c>
      <c r="B105" s="118" t="s">
        <v>283</v>
      </c>
      <c r="C105" s="117" t="s">
        <v>177</v>
      </c>
      <c r="D105" s="117" t="s">
        <v>176</v>
      </c>
      <c r="E105" s="117" t="s">
        <v>177</v>
      </c>
      <c r="F105" s="117" t="s">
        <v>177</v>
      </c>
      <c r="G105" s="117" t="s">
        <v>177</v>
      </c>
      <c r="H105" s="117" t="s">
        <v>177</v>
      </c>
      <c r="I105" s="117" t="s">
        <v>177</v>
      </c>
      <c r="J105" s="117" t="s">
        <v>176</v>
      </c>
      <c r="K105" s="117" t="s">
        <v>177</v>
      </c>
      <c r="L105" s="117" t="s">
        <v>177</v>
      </c>
      <c r="M105" s="117" t="s">
        <v>177</v>
      </c>
      <c r="N105" s="117" t="s">
        <v>176</v>
      </c>
      <c r="O105" s="117" t="s">
        <v>176</v>
      </c>
      <c r="P105" s="117" t="s">
        <v>177</v>
      </c>
      <c r="Q105" s="117" t="s">
        <v>176</v>
      </c>
      <c r="R105" s="117" t="s">
        <v>176</v>
      </c>
      <c r="S105" s="117" t="s">
        <v>176</v>
      </c>
      <c r="T105" s="117" t="s">
        <v>177</v>
      </c>
    </row>
    <row r="106" spans="1:20" x14ac:dyDescent="0.25">
      <c r="A106" s="119" t="s">
        <v>273</v>
      </c>
      <c r="B106" s="120" t="s">
        <v>284</v>
      </c>
      <c r="C106" s="119" t="s">
        <v>177</v>
      </c>
      <c r="D106" s="119" t="s">
        <v>177</v>
      </c>
      <c r="E106" s="119" t="s">
        <v>177</v>
      </c>
      <c r="F106" s="119" t="s">
        <v>177</v>
      </c>
      <c r="G106" s="119" t="s">
        <v>177</v>
      </c>
      <c r="H106" s="119" t="s">
        <v>177</v>
      </c>
      <c r="I106" s="119" t="s">
        <v>177</v>
      </c>
      <c r="J106" s="119" t="s">
        <v>176</v>
      </c>
      <c r="K106" s="119" t="s">
        <v>177</v>
      </c>
      <c r="L106" s="119" t="s">
        <v>177</v>
      </c>
      <c r="M106" s="119" t="s">
        <v>177</v>
      </c>
      <c r="N106" s="119" t="s">
        <v>176</v>
      </c>
      <c r="O106" s="119" t="s">
        <v>176</v>
      </c>
      <c r="P106" s="119" t="s">
        <v>177</v>
      </c>
      <c r="Q106" s="119" t="s">
        <v>177</v>
      </c>
      <c r="R106" s="119" t="s">
        <v>177</v>
      </c>
      <c r="S106" s="119" t="s">
        <v>176</v>
      </c>
      <c r="T106" s="119" t="s">
        <v>177</v>
      </c>
    </row>
    <row r="107" spans="1:20" x14ac:dyDescent="0.25">
      <c r="A107" s="117" t="s">
        <v>273</v>
      </c>
      <c r="B107" s="118" t="s">
        <v>285</v>
      </c>
      <c r="C107" s="117" t="s">
        <v>177</v>
      </c>
      <c r="D107" s="117" t="s">
        <v>177</v>
      </c>
      <c r="E107" s="117" t="s">
        <v>177</v>
      </c>
      <c r="F107" s="117" t="s">
        <v>177</v>
      </c>
      <c r="G107" s="117" t="s">
        <v>177</v>
      </c>
      <c r="H107" s="117" t="s">
        <v>177</v>
      </c>
      <c r="I107" s="117" t="s">
        <v>177</v>
      </c>
      <c r="J107" s="117" t="s">
        <v>177</v>
      </c>
      <c r="K107" s="117" t="s">
        <v>177</v>
      </c>
      <c r="L107" s="117" t="s">
        <v>177</v>
      </c>
      <c r="M107" s="117" t="s">
        <v>177</v>
      </c>
      <c r="N107" s="117" t="s">
        <v>176</v>
      </c>
      <c r="O107" s="117" t="s">
        <v>176</v>
      </c>
      <c r="P107" s="117" t="s">
        <v>177</v>
      </c>
      <c r="Q107" s="117" t="s">
        <v>176</v>
      </c>
      <c r="R107" s="117" t="s">
        <v>176</v>
      </c>
      <c r="S107" s="117" t="s">
        <v>177</v>
      </c>
      <c r="T107" s="117" t="s">
        <v>177</v>
      </c>
    </row>
    <row r="108" spans="1:20" x14ac:dyDescent="0.25">
      <c r="A108" s="119" t="s">
        <v>273</v>
      </c>
      <c r="B108" s="120" t="s">
        <v>286</v>
      </c>
      <c r="C108" s="119" t="s">
        <v>177</v>
      </c>
      <c r="D108" s="119" t="s">
        <v>177</v>
      </c>
      <c r="E108" s="119" t="s">
        <v>177</v>
      </c>
      <c r="F108" s="119" t="s">
        <v>177</v>
      </c>
      <c r="G108" s="119" t="s">
        <v>177</v>
      </c>
      <c r="H108" s="119" t="s">
        <v>177</v>
      </c>
      <c r="I108" s="119" t="s">
        <v>177</v>
      </c>
      <c r="J108" s="119" t="s">
        <v>176</v>
      </c>
      <c r="K108" s="119" t="s">
        <v>176</v>
      </c>
      <c r="L108" s="119" t="s">
        <v>177</v>
      </c>
      <c r="M108" s="119" t="s">
        <v>177</v>
      </c>
      <c r="N108" s="119" t="s">
        <v>176</v>
      </c>
      <c r="O108" s="119" t="s">
        <v>176</v>
      </c>
      <c r="P108" s="119" t="s">
        <v>177</v>
      </c>
      <c r="Q108" s="119" t="s">
        <v>176</v>
      </c>
      <c r="R108" s="119" t="s">
        <v>176</v>
      </c>
      <c r="S108" s="119" t="s">
        <v>176</v>
      </c>
      <c r="T108" s="119" t="s">
        <v>177</v>
      </c>
    </row>
    <row r="109" spans="1:20" x14ac:dyDescent="0.25">
      <c r="A109" s="117" t="s">
        <v>273</v>
      </c>
      <c r="B109" s="118" t="s">
        <v>287</v>
      </c>
      <c r="C109" s="117" t="s">
        <v>177</v>
      </c>
      <c r="D109" s="117" t="s">
        <v>177</v>
      </c>
      <c r="E109" s="117" t="s">
        <v>177</v>
      </c>
      <c r="F109" s="117" t="s">
        <v>177</v>
      </c>
      <c r="G109" s="117" t="s">
        <v>177</v>
      </c>
      <c r="H109" s="117" t="s">
        <v>177</v>
      </c>
      <c r="I109" s="117" t="s">
        <v>176</v>
      </c>
      <c r="J109" s="117" t="s">
        <v>176</v>
      </c>
      <c r="K109" s="117" t="s">
        <v>177</v>
      </c>
      <c r="L109" s="117" t="s">
        <v>177</v>
      </c>
      <c r="M109" s="117" t="s">
        <v>177</v>
      </c>
      <c r="N109" s="117" t="s">
        <v>177</v>
      </c>
      <c r="O109" s="117" t="s">
        <v>176</v>
      </c>
      <c r="P109" s="117" t="s">
        <v>177</v>
      </c>
      <c r="Q109" s="117" t="s">
        <v>176</v>
      </c>
      <c r="R109" s="117" t="s">
        <v>176</v>
      </c>
      <c r="S109" s="117" t="s">
        <v>177</v>
      </c>
      <c r="T109" s="117" t="s">
        <v>177</v>
      </c>
    </row>
    <row r="110" spans="1:20" x14ac:dyDescent="0.25">
      <c r="A110" s="119" t="s">
        <v>288</v>
      </c>
      <c r="B110" s="120" t="s">
        <v>289</v>
      </c>
      <c r="C110" s="119" t="s">
        <v>177</v>
      </c>
      <c r="D110" s="119" t="s">
        <v>177</v>
      </c>
      <c r="E110" s="119" t="s">
        <v>177</v>
      </c>
      <c r="F110" s="119" t="s">
        <v>177</v>
      </c>
      <c r="G110" s="119" t="s">
        <v>177</v>
      </c>
      <c r="H110" s="119" t="s">
        <v>177</v>
      </c>
      <c r="I110" s="119" t="s">
        <v>176</v>
      </c>
      <c r="J110" s="119" t="s">
        <v>177</v>
      </c>
      <c r="K110" s="119" t="s">
        <v>176</v>
      </c>
      <c r="L110" s="119" t="s">
        <v>177</v>
      </c>
      <c r="M110" s="119" t="s">
        <v>177</v>
      </c>
      <c r="N110" s="119" t="s">
        <v>176</v>
      </c>
      <c r="O110" s="119" t="s">
        <v>176</v>
      </c>
      <c r="P110" s="119" t="s">
        <v>177</v>
      </c>
      <c r="Q110" s="119" t="s">
        <v>176</v>
      </c>
      <c r="R110" s="119" t="s">
        <v>177</v>
      </c>
      <c r="S110" s="119" t="s">
        <v>177</v>
      </c>
      <c r="T110" s="119" t="s">
        <v>177</v>
      </c>
    </row>
    <row r="111" spans="1:20" x14ac:dyDescent="0.25">
      <c r="A111" s="117" t="s">
        <v>288</v>
      </c>
      <c r="B111" s="118" t="s">
        <v>290</v>
      </c>
      <c r="C111" s="117" t="s">
        <v>177</v>
      </c>
      <c r="D111" s="117" t="s">
        <v>176</v>
      </c>
      <c r="E111" s="117" t="s">
        <v>177</v>
      </c>
      <c r="F111" s="117" t="s">
        <v>177</v>
      </c>
      <c r="G111" s="117" t="s">
        <v>177</v>
      </c>
      <c r="H111" s="117" t="s">
        <v>177</v>
      </c>
      <c r="I111" s="117" t="s">
        <v>177</v>
      </c>
      <c r="J111" s="117" t="s">
        <v>176</v>
      </c>
      <c r="K111" s="117" t="s">
        <v>177</v>
      </c>
      <c r="L111" s="117" t="s">
        <v>177</v>
      </c>
      <c r="M111" s="117" t="s">
        <v>177</v>
      </c>
      <c r="N111" s="117" t="s">
        <v>176</v>
      </c>
      <c r="O111" s="117" t="s">
        <v>176</v>
      </c>
      <c r="P111" s="117" t="s">
        <v>177</v>
      </c>
      <c r="Q111" s="117" t="s">
        <v>176</v>
      </c>
      <c r="R111" s="117" t="s">
        <v>176</v>
      </c>
      <c r="S111" s="117" t="s">
        <v>176</v>
      </c>
      <c r="T111" s="117" t="s">
        <v>177</v>
      </c>
    </row>
    <row r="112" spans="1:20" x14ac:dyDescent="0.25">
      <c r="A112" s="119" t="s">
        <v>288</v>
      </c>
      <c r="B112" s="120" t="s">
        <v>291</v>
      </c>
      <c r="C112" s="119" t="s">
        <v>177</v>
      </c>
      <c r="D112" s="119" t="s">
        <v>176</v>
      </c>
      <c r="E112" s="119" t="s">
        <v>177</v>
      </c>
      <c r="F112" s="119" t="s">
        <v>177</v>
      </c>
      <c r="G112" s="119" t="s">
        <v>177</v>
      </c>
      <c r="H112" s="119" t="s">
        <v>177</v>
      </c>
      <c r="I112" s="119" t="s">
        <v>177</v>
      </c>
      <c r="J112" s="119" t="s">
        <v>176</v>
      </c>
      <c r="K112" s="119" t="s">
        <v>177</v>
      </c>
      <c r="L112" s="119" t="s">
        <v>177</v>
      </c>
      <c r="M112" s="119" t="s">
        <v>177</v>
      </c>
      <c r="N112" s="119" t="s">
        <v>177</v>
      </c>
      <c r="O112" s="119" t="s">
        <v>177</v>
      </c>
      <c r="P112" s="119" t="s">
        <v>177</v>
      </c>
      <c r="Q112" s="119" t="s">
        <v>176</v>
      </c>
      <c r="R112" s="119" t="s">
        <v>177</v>
      </c>
      <c r="S112" s="119" t="s">
        <v>176</v>
      </c>
      <c r="T112" s="119" t="s">
        <v>177</v>
      </c>
    </row>
    <row r="113" spans="1:20" x14ac:dyDescent="0.25">
      <c r="A113" s="117" t="s">
        <v>288</v>
      </c>
      <c r="B113" s="118" t="s">
        <v>292</v>
      </c>
      <c r="C113" s="117" t="s">
        <v>177</v>
      </c>
      <c r="D113" s="117" t="s">
        <v>177</v>
      </c>
      <c r="E113" s="117" t="s">
        <v>177</v>
      </c>
      <c r="F113" s="117" t="s">
        <v>177</v>
      </c>
      <c r="G113" s="117" t="s">
        <v>177</v>
      </c>
      <c r="H113" s="117" t="s">
        <v>177</v>
      </c>
      <c r="I113" s="117" t="s">
        <v>176</v>
      </c>
      <c r="J113" s="117" t="s">
        <v>176</v>
      </c>
      <c r="K113" s="117" t="s">
        <v>176</v>
      </c>
      <c r="L113" s="117" t="s">
        <v>177</v>
      </c>
      <c r="M113" s="117" t="s">
        <v>177</v>
      </c>
      <c r="N113" s="117" t="s">
        <v>176</v>
      </c>
      <c r="O113" s="117" t="s">
        <v>176</v>
      </c>
      <c r="P113" s="117" t="s">
        <v>177</v>
      </c>
      <c r="Q113" s="117" t="s">
        <v>176</v>
      </c>
      <c r="R113" s="117" t="s">
        <v>177</v>
      </c>
      <c r="S113" s="117" t="s">
        <v>176</v>
      </c>
      <c r="T113" s="117" t="s">
        <v>177</v>
      </c>
    </row>
    <row r="114" spans="1:20" x14ac:dyDescent="0.25">
      <c r="A114" s="119" t="s">
        <v>288</v>
      </c>
      <c r="B114" s="120" t="s">
        <v>293</v>
      </c>
      <c r="C114" s="119" t="s">
        <v>177</v>
      </c>
      <c r="D114" s="119" t="s">
        <v>177</v>
      </c>
      <c r="E114" s="119" t="s">
        <v>177</v>
      </c>
      <c r="F114" s="119" t="s">
        <v>177</v>
      </c>
      <c r="G114" s="119" t="s">
        <v>177</v>
      </c>
      <c r="H114" s="119" t="s">
        <v>177</v>
      </c>
      <c r="I114" s="119" t="s">
        <v>177</v>
      </c>
      <c r="J114" s="119" t="s">
        <v>177</v>
      </c>
      <c r="K114" s="119" t="s">
        <v>177</v>
      </c>
      <c r="L114" s="119" t="s">
        <v>177</v>
      </c>
      <c r="M114" s="119" t="s">
        <v>177</v>
      </c>
      <c r="N114" s="119" t="s">
        <v>177</v>
      </c>
      <c r="O114" s="119" t="s">
        <v>176</v>
      </c>
      <c r="P114" s="119" t="s">
        <v>177</v>
      </c>
      <c r="Q114" s="119" t="s">
        <v>176</v>
      </c>
      <c r="R114" s="119" t="s">
        <v>176</v>
      </c>
      <c r="S114" s="119" t="s">
        <v>176</v>
      </c>
      <c r="T114" s="119" t="s">
        <v>177</v>
      </c>
    </row>
    <row r="115" spans="1:20" x14ac:dyDescent="0.25">
      <c r="A115" s="117" t="s">
        <v>288</v>
      </c>
      <c r="B115" s="118" t="s">
        <v>294</v>
      </c>
      <c r="C115" s="117" t="s">
        <v>177</v>
      </c>
      <c r="D115" s="117" t="s">
        <v>177</v>
      </c>
      <c r="E115" s="117" t="s">
        <v>177</v>
      </c>
      <c r="F115" s="117" t="s">
        <v>177</v>
      </c>
      <c r="G115" s="117" t="s">
        <v>177</v>
      </c>
      <c r="H115" s="117" t="s">
        <v>177</v>
      </c>
      <c r="I115" s="117" t="s">
        <v>176</v>
      </c>
      <c r="J115" s="117" t="s">
        <v>176</v>
      </c>
      <c r="K115" s="117" t="s">
        <v>177</v>
      </c>
      <c r="L115" s="117" t="s">
        <v>177</v>
      </c>
      <c r="M115" s="117" t="s">
        <v>177</v>
      </c>
      <c r="N115" s="117" t="s">
        <v>176</v>
      </c>
      <c r="O115" s="117" t="s">
        <v>176</v>
      </c>
      <c r="P115" s="117" t="s">
        <v>176</v>
      </c>
      <c r="Q115" s="117" t="s">
        <v>176</v>
      </c>
      <c r="R115" s="117" t="s">
        <v>177</v>
      </c>
      <c r="S115" s="117" t="s">
        <v>176</v>
      </c>
      <c r="T115" s="117" t="s">
        <v>177</v>
      </c>
    </row>
    <row r="116" spans="1:20" x14ac:dyDescent="0.25">
      <c r="A116" s="119" t="s">
        <v>288</v>
      </c>
      <c r="B116" s="120" t="s">
        <v>295</v>
      </c>
      <c r="C116" s="119" t="s">
        <v>177</v>
      </c>
      <c r="D116" s="119" t="s">
        <v>177</v>
      </c>
      <c r="E116" s="119" t="s">
        <v>177</v>
      </c>
      <c r="F116" s="119" t="s">
        <v>177</v>
      </c>
      <c r="G116" s="119" t="s">
        <v>177</v>
      </c>
      <c r="H116" s="119" t="s">
        <v>177</v>
      </c>
      <c r="I116" s="119" t="s">
        <v>177</v>
      </c>
      <c r="J116" s="119" t="s">
        <v>176</v>
      </c>
      <c r="K116" s="119" t="s">
        <v>176</v>
      </c>
      <c r="L116" s="119" t="s">
        <v>177</v>
      </c>
      <c r="M116" s="119" t="s">
        <v>177</v>
      </c>
      <c r="N116" s="119" t="s">
        <v>177</v>
      </c>
      <c r="O116" s="119" t="s">
        <v>176</v>
      </c>
      <c r="P116" s="119" t="s">
        <v>177</v>
      </c>
      <c r="Q116" s="119" t="s">
        <v>176</v>
      </c>
      <c r="R116" s="119" t="s">
        <v>176</v>
      </c>
      <c r="S116" s="119" t="s">
        <v>176</v>
      </c>
      <c r="T116" s="119" t="s">
        <v>177</v>
      </c>
    </row>
    <row r="117" spans="1:20" x14ac:dyDescent="0.25">
      <c r="A117" s="117" t="s">
        <v>296</v>
      </c>
      <c r="B117" s="118" t="s">
        <v>297</v>
      </c>
      <c r="C117" s="117" t="s">
        <v>176</v>
      </c>
      <c r="D117" s="117" t="s">
        <v>176</v>
      </c>
      <c r="E117" s="117" t="s">
        <v>177</v>
      </c>
      <c r="F117" s="117" t="s">
        <v>177</v>
      </c>
      <c r="G117" s="117" t="s">
        <v>177</v>
      </c>
      <c r="H117" s="117" t="s">
        <v>177</v>
      </c>
      <c r="I117" s="117" t="s">
        <v>177</v>
      </c>
      <c r="J117" s="117" t="s">
        <v>176</v>
      </c>
      <c r="K117" s="117" t="s">
        <v>176</v>
      </c>
      <c r="L117" s="117" t="s">
        <v>177</v>
      </c>
      <c r="M117" s="117" t="s">
        <v>176</v>
      </c>
      <c r="N117" s="117" t="s">
        <v>176</v>
      </c>
      <c r="O117" s="117" t="s">
        <v>176</v>
      </c>
      <c r="P117" s="117" t="s">
        <v>176</v>
      </c>
      <c r="Q117" s="117" t="s">
        <v>176</v>
      </c>
      <c r="R117" s="117" t="s">
        <v>176</v>
      </c>
      <c r="S117" s="117" t="s">
        <v>176</v>
      </c>
      <c r="T117" s="117" t="s">
        <v>177</v>
      </c>
    </row>
    <row r="118" spans="1:20" x14ac:dyDescent="0.25">
      <c r="A118" s="119" t="s">
        <v>296</v>
      </c>
      <c r="B118" s="120" t="s">
        <v>298</v>
      </c>
      <c r="C118" s="119" t="s">
        <v>177</v>
      </c>
      <c r="D118" s="119" t="s">
        <v>177</v>
      </c>
      <c r="E118" s="119" t="s">
        <v>177</v>
      </c>
      <c r="F118" s="119" t="s">
        <v>177</v>
      </c>
      <c r="G118" s="119" t="s">
        <v>177</v>
      </c>
      <c r="H118" s="119" t="s">
        <v>177</v>
      </c>
      <c r="I118" s="119" t="s">
        <v>177</v>
      </c>
      <c r="J118" s="119" t="s">
        <v>177</v>
      </c>
      <c r="K118" s="119" t="s">
        <v>177</v>
      </c>
      <c r="L118" s="119" t="s">
        <v>176</v>
      </c>
      <c r="M118" s="119" t="s">
        <v>177</v>
      </c>
      <c r="N118" s="119" t="s">
        <v>176</v>
      </c>
      <c r="O118" s="119" t="s">
        <v>176</v>
      </c>
      <c r="P118" s="119" t="s">
        <v>176</v>
      </c>
      <c r="Q118" s="119" t="s">
        <v>176</v>
      </c>
      <c r="R118" s="119" t="s">
        <v>176</v>
      </c>
      <c r="S118" s="119" t="s">
        <v>177</v>
      </c>
      <c r="T118" s="119" t="s">
        <v>177</v>
      </c>
    </row>
    <row r="119" spans="1:20" x14ac:dyDescent="0.25">
      <c r="A119" s="117" t="s">
        <v>296</v>
      </c>
      <c r="B119" s="118" t="s">
        <v>299</v>
      </c>
      <c r="C119" s="117" t="s">
        <v>177</v>
      </c>
      <c r="D119" s="117" t="s">
        <v>177</v>
      </c>
      <c r="E119" s="117" t="s">
        <v>177</v>
      </c>
      <c r="F119" s="117" t="s">
        <v>177</v>
      </c>
      <c r="G119" s="117" t="s">
        <v>177</v>
      </c>
      <c r="H119" s="117" t="s">
        <v>177</v>
      </c>
      <c r="I119" s="117" t="s">
        <v>177</v>
      </c>
      <c r="J119" s="117" t="s">
        <v>177</v>
      </c>
      <c r="K119" s="117" t="s">
        <v>177</v>
      </c>
      <c r="L119" s="117" t="s">
        <v>177</v>
      </c>
      <c r="M119" s="117" t="s">
        <v>177</v>
      </c>
      <c r="N119" s="117" t="s">
        <v>176</v>
      </c>
      <c r="O119" s="117" t="s">
        <v>176</v>
      </c>
      <c r="P119" s="117" t="s">
        <v>176</v>
      </c>
      <c r="Q119" s="117" t="s">
        <v>176</v>
      </c>
      <c r="R119" s="117" t="s">
        <v>176</v>
      </c>
      <c r="S119" s="117" t="s">
        <v>177</v>
      </c>
      <c r="T119" s="117" t="s">
        <v>177</v>
      </c>
    </row>
    <row r="120" spans="1:20" x14ac:dyDescent="0.25">
      <c r="A120" s="119" t="s">
        <v>296</v>
      </c>
      <c r="B120" s="120" t="s">
        <v>300</v>
      </c>
      <c r="C120" s="119" t="s">
        <v>177</v>
      </c>
      <c r="D120" s="119" t="s">
        <v>177</v>
      </c>
      <c r="E120" s="119" t="s">
        <v>177</v>
      </c>
      <c r="F120" s="119" t="s">
        <v>177</v>
      </c>
      <c r="G120" s="119" t="s">
        <v>177</v>
      </c>
      <c r="H120" s="119" t="s">
        <v>177</v>
      </c>
      <c r="I120" s="119" t="s">
        <v>177</v>
      </c>
      <c r="J120" s="119" t="s">
        <v>177</v>
      </c>
      <c r="K120" s="119" t="s">
        <v>177</v>
      </c>
      <c r="L120" s="119" t="s">
        <v>176</v>
      </c>
      <c r="M120" s="119" t="s">
        <v>177</v>
      </c>
      <c r="N120" s="119" t="s">
        <v>176</v>
      </c>
      <c r="O120" s="119" t="s">
        <v>176</v>
      </c>
      <c r="P120" s="119" t="s">
        <v>177</v>
      </c>
      <c r="Q120" s="119" t="s">
        <v>176</v>
      </c>
      <c r="R120" s="119" t="s">
        <v>177</v>
      </c>
      <c r="S120" s="119" t="s">
        <v>177</v>
      </c>
      <c r="T120" s="119" t="s">
        <v>177</v>
      </c>
    </row>
    <row r="121" spans="1:20" x14ac:dyDescent="0.25">
      <c r="A121" s="117" t="s">
        <v>296</v>
      </c>
      <c r="B121" s="118" t="s">
        <v>301</v>
      </c>
      <c r="C121" s="117" t="s">
        <v>177</v>
      </c>
      <c r="D121" s="117" t="s">
        <v>177</v>
      </c>
      <c r="E121" s="117" t="s">
        <v>177</v>
      </c>
      <c r="F121" s="117" t="s">
        <v>177</v>
      </c>
      <c r="G121" s="117" t="s">
        <v>177</v>
      </c>
      <c r="H121" s="117" t="s">
        <v>177</v>
      </c>
      <c r="I121" s="117" t="s">
        <v>177</v>
      </c>
      <c r="J121" s="117" t="s">
        <v>177</v>
      </c>
      <c r="K121" s="117" t="s">
        <v>177</v>
      </c>
      <c r="L121" s="117" t="s">
        <v>177</v>
      </c>
      <c r="M121" s="117" t="s">
        <v>177</v>
      </c>
      <c r="N121" s="117" t="s">
        <v>176</v>
      </c>
      <c r="O121" s="117" t="s">
        <v>176</v>
      </c>
      <c r="P121" s="117" t="s">
        <v>177</v>
      </c>
      <c r="Q121" s="117" t="s">
        <v>176</v>
      </c>
      <c r="R121" s="117" t="s">
        <v>177</v>
      </c>
      <c r="S121" s="117" t="s">
        <v>177</v>
      </c>
      <c r="T121" s="117" t="s">
        <v>177</v>
      </c>
    </row>
    <row r="122" spans="1:20" x14ac:dyDescent="0.25">
      <c r="A122" s="119" t="s">
        <v>296</v>
      </c>
      <c r="B122" s="120" t="s">
        <v>302</v>
      </c>
      <c r="C122" s="119" t="s">
        <v>177</v>
      </c>
      <c r="D122" s="119" t="s">
        <v>177</v>
      </c>
      <c r="E122" s="119" t="s">
        <v>177</v>
      </c>
      <c r="F122" s="119" t="s">
        <v>177</v>
      </c>
      <c r="G122" s="119" t="s">
        <v>177</v>
      </c>
      <c r="H122" s="119" t="s">
        <v>177</v>
      </c>
      <c r="I122" s="119" t="s">
        <v>177</v>
      </c>
      <c r="J122" s="119" t="s">
        <v>176</v>
      </c>
      <c r="K122" s="119" t="s">
        <v>177</v>
      </c>
      <c r="L122" s="119" t="s">
        <v>177</v>
      </c>
      <c r="M122" s="119" t="s">
        <v>177</v>
      </c>
      <c r="N122" s="119" t="s">
        <v>176</v>
      </c>
      <c r="O122" s="119" t="s">
        <v>176</v>
      </c>
      <c r="P122" s="119" t="s">
        <v>177</v>
      </c>
      <c r="Q122" s="119" t="s">
        <v>176</v>
      </c>
      <c r="R122" s="119" t="s">
        <v>177</v>
      </c>
      <c r="S122" s="119" t="s">
        <v>177</v>
      </c>
      <c r="T122" s="119" t="s">
        <v>177</v>
      </c>
    </row>
    <row r="123" spans="1:20" x14ac:dyDescent="0.25">
      <c r="A123" s="117" t="s">
        <v>303</v>
      </c>
      <c r="B123" s="118" t="s">
        <v>304</v>
      </c>
      <c r="C123" s="117" t="s">
        <v>177</v>
      </c>
      <c r="D123" s="117" t="s">
        <v>177</v>
      </c>
      <c r="E123" s="117" t="s">
        <v>177</v>
      </c>
      <c r="F123" s="117" t="s">
        <v>177</v>
      </c>
      <c r="G123" s="117" t="s">
        <v>177</v>
      </c>
      <c r="H123" s="117" t="s">
        <v>176</v>
      </c>
      <c r="I123" s="117" t="s">
        <v>177</v>
      </c>
      <c r="J123" s="117" t="s">
        <v>177</v>
      </c>
      <c r="K123" s="117" t="s">
        <v>177</v>
      </c>
      <c r="L123" s="117" t="s">
        <v>177</v>
      </c>
      <c r="M123" s="117" t="s">
        <v>177</v>
      </c>
      <c r="N123" s="117" t="s">
        <v>176</v>
      </c>
      <c r="O123" s="117" t="s">
        <v>176</v>
      </c>
      <c r="P123" s="117" t="s">
        <v>176</v>
      </c>
      <c r="Q123" s="117" t="s">
        <v>176</v>
      </c>
      <c r="R123" s="117" t="s">
        <v>177</v>
      </c>
      <c r="S123" s="117" t="s">
        <v>177</v>
      </c>
      <c r="T123" s="117" t="s">
        <v>177</v>
      </c>
    </row>
    <row r="124" spans="1:20" x14ac:dyDescent="0.25">
      <c r="A124" s="119" t="s">
        <v>303</v>
      </c>
      <c r="B124" s="120" t="s">
        <v>305</v>
      </c>
      <c r="C124" s="119" t="s">
        <v>177</v>
      </c>
      <c r="D124" s="119" t="s">
        <v>176</v>
      </c>
      <c r="E124" s="119" t="s">
        <v>177</v>
      </c>
      <c r="F124" s="119" t="s">
        <v>177</v>
      </c>
      <c r="G124" s="119" t="s">
        <v>177</v>
      </c>
      <c r="H124" s="119" t="s">
        <v>177</v>
      </c>
      <c r="I124" s="119" t="s">
        <v>177</v>
      </c>
      <c r="J124" s="119" t="s">
        <v>176</v>
      </c>
      <c r="K124" s="119" t="s">
        <v>176</v>
      </c>
      <c r="L124" s="119" t="s">
        <v>177</v>
      </c>
      <c r="M124" s="119" t="s">
        <v>177</v>
      </c>
      <c r="N124" s="119" t="s">
        <v>176</v>
      </c>
      <c r="O124" s="119" t="s">
        <v>176</v>
      </c>
      <c r="P124" s="119" t="s">
        <v>177</v>
      </c>
      <c r="Q124" s="119" t="s">
        <v>176</v>
      </c>
      <c r="R124" s="119" t="s">
        <v>176</v>
      </c>
      <c r="S124" s="119" t="s">
        <v>176</v>
      </c>
      <c r="T124" s="119" t="s">
        <v>177</v>
      </c>
    </row>
    <row r="125" spans="1:20" x14ac:dyDescent="0.25">
      <c r="A125" s="117" t="s">
        <v>303</v>
      </c>
      <c r="B125" s="118" t="s">
        <v>306</v>
      </c>
      <c r="C125" s="117" t="s">
        <v>177</v>
      </c>
      <c r="D125" s="117" t="s">
        <v>176</v>
      </c>
      <c r="E125" s="117" t="s">
        <v>177</v>
      </c>
      <c r="F125" s="117" t="s">
        <v>177</v>
      </c>
      <c r="G125" s="117" t="s">
        <v>177</v>
      </c>
      <c r="H125" s="117" t="s">
        <v>177</v>
      </c>
      <c r="I125" s="117" t="s">
        <v>177</v>
      </c>
      <c r="J125" s="117" t="s">
        <v>177</v>
      </c>
      <c r="K125" s="117" t="s">
        <v>177</v>
      </c>
      <c r="L125" s="117" t="s">
        <v>177</v>
      </c>
      <c r="M125" s="117" t="s">
        <v>177</v>
      </c>
      <c r="N125" s="117" t="s">
        <v>176</v>
      </c>
      <c r="O125" s="117" t="s">
        <v>176</v>
      </c>
      <c r="P125" s="117" t="s">
        <v>177</v>
      </c>
      <c r="Q125" s="117" t="s">
        <v>176</v>
      </c>
      <c r="R125" s="117" t="s">
        <v>177</v>
      </c>
      <c r="S125" s="117" t="s">
        <v>177</v>
      </c>
      <c r="T125" s="117" t="s">
        <v>177</v>
      </c>
    </row>
    <row r="126" spans="1:20" x14ac:dyDescent="0.25">
      <c r="A126" s="119" t="s">
        <v>303</v>
      </c>
      <c r="B126" s="120" t="s">
        <v>307</v>
      </c>
      <c r="C126" s="119" t="s">
        <v>177</v>
      </c>
      <c r="D126" s="119" t="s">
        <v>177</v>
      </c>
      <c r="E126" s="119" t="s">
        <v>177</v>
      </c>
      <c r="F126" s="119" t="s">
        <v>177</v>
      </c>
      <c r="G126" s="119" t="s">
        <v>177</v>
      </c>
      <c r="H126" s="119" t="s">
        <v>177</v>
      </c>
      <c r="I126" s="119" t="s">
        <v>177</v>
      </c>
      <c r="J126" s="119" t="s">
        <v>177</v>
      </c>
      <c r="K126" s="119" t="s">
        <v>177</v>
      </c>
      <c r="L126" s="119" t="s">
        <v>177</v>
      </c>
      <c r="M126" s="119" t="s">
        <v>177</v>
      </c>
      <c r="N126" s="119" t="s">
        <v>176</v>
      </c>
      <c r="O126" s="119" t="s">
        <v>176</v>
      </c>
      <c r="P126" s="119" t="s">
        <v>177</v>
      </c>
      <c r="Q126" s="119" t="s">
        <v>176</v>
      </c>
      <c r="R126" s="119" t="s">
        <v>177</v>
      </c>
      <c r="S126" s="119" t="s">
        <v>177</v>
      </c>
      <c r="T126" s="119" t="s">
        <v>177</v>
      </c>
    </row>
    <row r="127" spans="1:20" x14ac:dyDescent="0.25">
      <c r="A127" s="117" t="s">
        <v>308</v>
      </c>
      <c r="B127" s="118" t="s">
        <v>309</v>
      </c>
      <c r="C127" s="117" t="s">
        <v>176</v>
      </c>
      <c r="D127" s="117" t="s">
        <v>176</v>
      </c>
      <c r="E127" s="117" t="s">
        <v>177</v>
      </c>
      <c r="F127" s="117" t="s">
        <v>177</v>
      </c>
      <c r="G127" s="117" t="s">
        <v>176</v>
      </c>
      <c r="H127" s="117" t="s">
        <v>177</v>
      </c>
      <c r="I127" s="117" t="s">
        <v>176</v>
      </c>
      <c r="J127" s="117" t="s">
        <v>176</v>
      </c>
      <c r="K127" s="117" t="s">
        <v>176</v>
      </c>
      <c r="L127" s="117" t="s">
        <v>177</v>
      </c>
      <c r="M127" s="117" t="s">
        <v>177</v>
      </c>
      <c r="N127" s="117" t="s">
        <v>176</v>
      </c>
      <c r="O127" s="117" t="s">
        <v>176</v>
      </c>
      <c r="P127" s="117" t="s">
        <v>177</v>
      </c>
      <c r="Q127" s="117" t="s">
        <v>176</v>
      </c>
      <c r="R127" s="117" t="s">
        <v>177</v>
      </c>
      <c r="S127" s="117" t="s">
        <v>176</v>
      </c>
      <c r="T127" s="117" t="s">
        <v>177</v>
      </c>
    </row>
    <row r="128" spans="1:20" x14ac:dyDescent="0.25">
      <c r="A128" s="119" t="s">
        <v>308</v>
      </c>
      <c r="B128" s="120" t="s">
        <v>310</v>
      </c>
      <c r="C128" s="119" t="s">
        <v>177</v>
      </c>
      <c r="D128" s="119" t="s">
        <v>177</v>
      </c>
      <c r="E128" s="119" t="s">
        <v>177</v>
      </c>
      <c r="F128" s="119" t="s">
        <v>177</v>
      </c>
      <c r="G128" s="119" t="s">
        <v>177</v>
      </c>
      <c r="H128" s="119" t="s">
        <v>177</v>
      </c>
      <c r="I128" s="119" t="s">
        <v>177</v>
      </c>
      <c r="J128" s="119" t="s">
        <v>176</v>
      </c>
      <c r="K128" s="119" t="s">
        <v>177</v>
      </c>
      <c r="L128" s="119" t="s">
        <v>177</v>
      </c>
      <c r="M128" s="119" t="s">
        <v>177</v>
      </c>
      <c r="N128" s="119" t="s">
        <v>176</v>
      </c>
      <c r="O128" s="119" t="s">
        <v>176</v>
      </c>
      <c r="P128" s="119" t="s">
        <v>177</v>
      </c>
      <c r="Q128" s="119" t="s">
        <v>176</v>
      </c>
      <c r="R128" s="119" t="s">
        <v>177</v>
      </c>
      <c r="S128" s="119" t="s">
        <v>176</v>
      </c>
      <c r="T128" s="119" t="s">
        <v>177</v>
      </c>
    </row>
    <row r="129" spans="1:20" x14ac:dyDescent="0.25">
      <c r="A129" s="117" t="s">
        <v>308</v>
      </c>
      <c r="B129" s="118" t="s">
        <v>311</v>
      </c>
      <c r="C129" s="117" t="s">
        <v>176</v>
      </c>
      <c r="D129" s="117" t="s">
        <v>176</v>
      </c>
      <c r="E129" s="117" t="s">
        <v>177</v>
      </c>
      <c r="F129" s="117" t="s">
        <v>177</v>
      </c>
      <c r="G129" s="117" t="s">
        <v>176</v>
      </c>
      <c r="H129" s="117" t="s">
        <v>177</v>
      </c>
      <c r="I129" s="117" t="s">
        <v>176</v>
      </c>
      <c r="J129" s="117" t="s">
        <v>176</v>
      </c>
      <c r="K129" s="117" t="s">
        <v>177</v>
      </c>
      <c r="L129" s="117" t="s">
        <v>177</v>
      </c>
      <c r="M129" s="117" t="s">
        <v>176</v>
      </c>
      <c r="N129" s="117" t="s">
        <v>176</v>
      </c>
      <c r="O129" s="117" t="s">
        <v>176</v>
      </c>
      <c r="P129" s="117" t="s">
        <v>177</v>
      </c>
      <c r="Q129" s="117" t="s">
        <v>176</v>
      </c>
      <c r="R129" s="117" t="s">
        <v>177</v>
      </c>
      <c r="S129" s="117" t="s">
        <v>176</v>
      </c>
      <c r="T129" s="117" t="s">
        <v>177</v>
      </c>
    </row>
    <row r="130" spans="1:20" x14ac:dyDescent="0.25">
      <c r="A130" s="119" t="s">
        <v>308</v>
      </c>
      <c r="B130" s="120" t="s">
        <v>312</v>
      </c>
      <c r="C130" s="119" t="s">
        <v>177</v>
      </c>
      <c r="D130" s="119" t="s">
        <v>177</v>
      </c>
      <c r="E130" s="119" t="s">
        <v>177</v>
      </c>
      <c r="F130" s="119" t="s">
        <v>177</v>
      </c>
      <c r="G130" s="119" t="s">
        <v>177</v>
      </c>
      <c r="H130" s="119" t="s">
        <v>177</v>
      </c>
      <c r="I130" s="119" t="s">
        <v>176</v>
      </c>
      <c r="J130" s="119" t="s">
        <v>177</v>
      </c>
      <c r="K130" s="119" t="s">
        <v>177</v>
      </c>
      <c r="L130" s="119" t="s">
        <v>177</v>
      </c>
      <c r="M130" s="119" t="s">
        <v>177</v>
      </c>
      <c r="N130" s="119" t="s">
        <v>177</v>
      </c>
      <c r="O130" s="119" t="s">
        <v>176</v>
      </c>
      <c r="P130" s="119" t="s">
        <v>177</v>
      </c>
      <c r="Q130" s="119" t="s">
        <v>176</v>
      </c>
      <c r="R130" s="119" t="s">
        <v>176</v>
      </c>
      <c r="S130" s="119" t="s">
        <v>177</v>
      </c>
      <c r="T130" s="119" t="s">
        <v>177</v>
      </c>
    </row>
    <row r="131" spans="1:20" x14ac:dyDescent="0.25">
      <c r="A131" s="117" t="s">
        <v>308</v>
      </c>
      <c r="B131" s="118" t="s">
        <v>313</v>
      </c>
      <c r="C131" s="117" t="s">
        <v>177</v>
      </c>
      <c r="D131" s="117" t="s">
        <v>177</v>
      </c>
      <c r="E131" s="117" t="s">
        <v>177</v>
      </c>
      <c r="F131" s="117" t="s">
        <v>177</v>
      </c>
      <c r="G131" s="117" t="s">
        <v>177</v>
      </c>
      <c r="H131" s="117" t="s">
        <v>177</v>
      </c>
      <c r="I131" s="117" t="s">
        <v>177</v>
      </c>
      <c r="J131" s="117" t="s">
        <v>177</v>
      </c>
      <c r="K131" s="117" t="s">
        <v>177</v>
      </c>
      <c r="L131" s="117" t="s">
        <v>177</v>
      </c>
      <c r="M131" s="117" t="s">
        <v>177</v>
      </c>
      <c r="N131" s="117" t="s">
        <v>176</v>
      </c>
      <c r="O131" s="117" t="s">
        <v>176</v>
      </c>
      <c r="P131" s="117" t="s">
        <v>177</v>
      </c>
      <c r="Q131" s="117" t="s">
        <v>176</v>
      </c>
      <c r="R131" s="117" t="s">
        <v>176</v>
      </c>
      <c r="S131" s="117" t="s">
        <v>177</v>
      </c>
      <c r="T131" s="117" t="s">
        <v>177</v>
      </c>
    </row>
    <row r="132" spans="1:20" x14ac:dyDescent="0.25">
      <c r="A132" s="119" t="s">
        <v>314</v>
      </c>
      <c r="B132" s="120" t="s">
        <v>315</v>
      </c>
      <c r="C132" s="119" t="s">
        <v>177</v>
      </c>
      <c r="D132" s="119" t="s">
        <v>176</v>
      </c>
      <c r="E132" s="119" t="s">
        <v>177</v>
      </c>
      <c r="F132" s="119" t="s">
        <v>177</v>
      </c>
      <c r="G132" s="119" t="s">
        <v>177</v>
      </c>
      <c r="H132" s="119" t="s">
        <v>177</v>
      </c>
      <c r="I132" s="119" t="s">
        <v>177</v>
      </c>
      <c r="J132" s="119" t="s">
        <v>177</v>
      </c>
      <c r="K132" s="119" t="s">
        <v>176</v>
      </c>
      <c r="L132" s="119" t="s">
        <v>176</v>
      </c>
      <c r="M132" s="119" t="s">
        <v>177</v>
      </c>
      <c r="N132" s="119" t="s">
        <v>176</v>
      </c>
      <c r="O132" s="119" t="s">
        <v>176</v>
      </c>
      <c r="P132" s="119" t="s">
        <v>177</v>
      </c>
      <c r="Q132" s="119" t="s">
        <v>176</v>
      </c>
      <c r="R132" s="119" t="s">
        <v>177</v>
      </c>
      <c r="S132" s="119" t="s">
        <v>177</v>
      </c>
      <c r="T132" s="119" t="s">
        <v>177</v>
      </c>
    </row>
    <row r="133" spans="1:20" x14ac:dyDescent="0.25">
      <c r="A133" s="117" t="s">
        <v>314</v>
      </c>
      <c r="B133" s="118" t="s">
        <v>316</v>
      </c>
      <c r="C133" s="117" t="s">
        <v>177</v>
      </c>
      <c r="D133" s="117" t="s">
        <v>177</v>
      </c>
      <c r="E133" s="117" t="s">
        <v>177</v>
      </c>
      <c r="F133" s="117" t="s">
        <v>177</v>
      </c>
      <c r="G133" s="117" t="s">
        <v>177</v>
      </c>
      <c r="H133" s="117" t="s">
        <v>177</v>
      </c>
      <c r="I133" s="117" t="s">
        <v>177</v>
      </c>
      <c r="J133" s="117" t="s">
        <v>177</v>
      </c>
      <c r="K133" s="117" t="s">
        <v>177</v>
      </c>
      <c r="L133" s="117" t="s">
        <v>177</v>
      </c>
      <c r="M133" s="117" t="s">
        <v>177</v>
      </c>
      <c r="N133" s="117" t="s">
        <v>177</v>
      </c>
      <c r="O133" s="117" t="s">
        <v>176</v>
      </c>
      <c r="P133" s="117" t="s">
        <v>177</v>
      </c>
      <c r="Q133" s="117" t="s">
        <v>177</v>
      </c>
      <c r="R133" s="117" t="s">
        <v>177</v>
      </c>
      <c r="S133" s="117" t="s">
        <v>177</v>
      </c>
      <c r="T133" s="117" t="s">
        <v>177</v>
      </c>
    </row>
    <row r="134" spans="1:20" x14ac:dyDescent="0.25">
      <c r="A134" s="119" t="s">
        <v>314</v>
      </c>
      <c r="B134" s="120" t="s">
        <v>317</v>
      </c>
      <c r="C134" s="119" t="s">
        <v>177</v>
      </c>
      <c r="D134" s="119" t="s">
        <v>176</v>
      </c>
      <c r="E134" s="119" t="s">
        <v>177</v>
      </c>
      <c r="F134" s="119" t="s">
        <v>177</v>
      </c>
      <c r="G134" s="119" t="s">
        <v>177</v>
      </c>
      <c r="H134" s="119" t="s">
        <v>177</v>
      </c>
      <c r="I134" s="119" t="s">
        <v>177</v>
      </c>
      <c r="J134" s="119" t="s">
        <v>176</v>
      </c>
      <c r="K134" s="119" t="s">
        <v>177</v>
      </c>
      <c r="L134" s="119" t="s">
        <v>177</v>
      </c>
      <c r="M134" s="119" t="s">
        <v>177</v>
      </c>
      <c r="N134" s="119" t="s">
        <v>176</v>
      </c>
      <c r="O134" s="119" t="s">
        <v>176</v>
      </c>
      <c r="P134" s="119" t="s">
        <v>177</v>
      </c>
      <c r="Q134" s="119" t="s">
        <v>176</v>
      </c>
      <c r="R134" s="119" t="s">
        <v>176</v>
      </c>
      <c r="S134" s="119" t="s">
        <v>176</v>
      </c>
      <c r="T134" s="119" t="s">
        <v>177</v>
      </c>
    </row>
    <row r="135" spans="1:20" x14ac:dyDescent="0.25">
      <c r="A135" s="117" t="s">
        <v>318</v>
      </c>
      <c r="B135" s="118" t="s">
        <v>319</v>
      </c>
      <c r="C135" s="117" t="s">
        <v>177</v>
      </c>
      <c r="D135" s="117" t="s">
        <v>177</v>
      </c>
      <c r="E135" s="117" t="s">
        <v>177</v>
      </c>
      <c r="F135" s="117" t="s">
        <v>177</v>
      </c>
      <c r="G135" s="117" t="s">
        <v>176</v>
      </c>
      <c r="H135" s="117" t="s">
        <v>177</v>
      </c>
      <c r="I135" s="117" t="s">
        <v>177</v>
      </c>
      <c r="J135" s="117" t="s">
        <v>176</v>
      </c>
      <c r="K135" s="117" t="s">
        <v>177</v>
      </c>
      <c r="L135" s="117" t="s">
        <v>177</v>
      </c>
      <c r="M135" s="117" t="s">
        <v>177</v>
      </c>
      <c r="N135" s="117" t="s">
        <v>176</v>
      </c>
      <c r="O135" s="117" t="s">
        <v>176</v>
      </c>
      <c r="P135" s="117" t="s">
        <v>177</v>
      </c>
      <c r="Q135" s="117" t="s">
        <v>177</v>
      </c>
      <c r="R135" s="117" t="s">
        <v>176</v>
      </c>
      <c r="S135" s="117" t="s">
        <v>177</v>
      </c>
      <c r="T135" s="117" t="s">
        <v>177</v>
      </c>
    </row>
    <row r="136" spans="1:20" x14ac:dyDescent="0.25">
      <c r="A136" s="119" t="s">
        <v>318</v>
      </c>
      <c r="B136" s="120" t="s">
        <v>320</v>
      </c>
      <c r="C136" s="119" t="s">
        <v>177</v>
      </c>
      <c r="D136" s="119" t="s">
        <v>177</v>
      </c>
      <c r="E136" s="119" t="s">
        <v>177</v>
      </c>
      <c r="F136" s="119" t="s">
        <v>177</v>
      </c>
      <c r="G136" s="119" t="s">
        <v>177</v>
      </c>
      <c r="H136" s="119" t="s">
        <v>177</v>
      </c>
      <c r="I136" s="119" t="s">
        <v>176</v>
      </c>
      <c r="J136" s="119" t="s">
        <v>177</v>
      </c>
      <c r="K136" s="119" t="s">
        <v>177</v>
      </c>
      <c r="L136" s="119" t="s">
        <v>177</v>
      </c>
      <c r="M136" s="119" t="s">
        <v>177</v>
      </c>
      <c r="N136" s="119" t="s">
        <v>177</v>
      </c>
      <c r="O136" s="119" t="s">
        <v>176</v>
      </c>
      <c r="P136" s="119" t="s">
        <v>177</v>
      </c>
      <c r="Q136" s="119" t="s">
        <v>176</v>
      </c>
      <c r="R136" s="119" t="s">
        <v>177</v>
      </c>
      <c r="S136" s="119" t="s">
        <v>177</v>
      </c>
      <c r="T136" s="119" t="s">
        <v>177</v>
      </c>
    </row>
    <row r="137" spans="1:20" x14ac:dyDescent="0.25">
      <c r="A137" s="117" t="s">
        <v>321</v>
      </c>
      <c r="B137" s="118" t="s">
        <v>322</v>
      </c>
      <c r="C137" s="117" t="s">
        <v>177</v>
      </c>
      <c r="D137" s="117" t="s">
        <v>177</v>
      </c>
      <c r="E137" s="117" t="s">
        <v>177</v>
      </c>
      <c r="F137" s="117" t="s">
        <v>177</v>
      </c>
      <c r="G137" s="117" t="s">
        <v>177</v>
      </c>
      <c r="H137" s="117" t="s">
        <v>177</v>
      </c>
      <c r="I137" s="117" t="s">
        <v>177</v>
      </c>
      <c r="J137" s="117" t="s">
        <v>177</v>
      </c>
      <c r="K137" s="117" t="s">
        <v>177</v>
      </c>
      <c r="L137" s="117" t="s">
        <v>177</v>
      </c>
      <c r="M137" s="117" t="s">
        <v>177</v>
      </c>
      <c r="N137" s="117" t="s">
        <v>176</v>
      </c>
      <c r="O137" s="117" t="s">
        <v>176</v>
      </c>
      <c r="P137" s="117" t="s">
        <v>177</v>
      </c>
      <c r="Q137" s="117" t="s">
        <v>176</v>
      </c>
      <c r="R137" s="117" t="s">
        <v>176</v>
      </c>
      <c r="S137" s="117" t="s">
        <v>177</v>
      </c>
      <c r="T137" s="117" t="s">
        <v>177</v>
      </c>
    </row>
    <row r="138" spans="1:20" x14ac:dyDescent="0.25">
      <c r="A138" s="119" t="s">
        <v>321</v>
      </c>
      <c r="B138" s="120" t="s">
        <v>323</v>
      </c>
      <c r="C138" s="119" t="s">
        <v>177</v>
      </c>
      <c r="D138" s="119" t="s">
        <v>177</v>
      </c>
      <c r="E138" s="119" t="s">
        <v>177</v>
      </c>
      <c r="F138" s="119" t="s">
        <v>177</v>
      </c>
      <c r="G138" s="119" t="s">
        <v>177</v>
      </c>
      <c r="H138" s="119" t="s">
        <v>177</v>
      </c>
      <c r="I138" s="119" t="s">
        <v>177</v>
      </c>
      <c r="J138" s="119" t="s">
        <v>176</v>
      </c>
      <c r="K138" s="119" t="s">
        <v>177</v>
      </c>
      <c r="L138" s="119" t="s">
        <v>177</v>
      </c>
      <c r="M138" s="119" t="s">
        <v>177</v>
      </c>
      <c r="N138" s="119" t="s">
        <v>176</v>
      </c>
      <c r="O138" s="119" t="s">
        <v>176</v>
      </c>
      <c r="P138" s="119" t="s">
        <v>177</v>
      </c>
      <c r="Q138" s="119" t="s">
        <v>177</v>
      </c>
      <c r="R138" s="119" t="s">
        <v>177</v>
      </c>
      <c r="S138" s="119" t="s">
        <v>177</v>
      </c>
      <c r="T138" s="119" t="s">
        <v>177</v>
      </c>
    </row>
    <row r="139" spans="1:20" x14ac:dyDescent="0.25">
      <c r="A139" s="117" t="s">
        <v>321</v>
      </c>
      <c r="B139" s="118" t="s">
        <v>324</v>
      </c>
      <c r="C139" s="117" t="s">
        <v>177</v>
      </c>
      <c r="D139" s="117" t="s">
        <v>177</v>
      </c>
      <c r="E139" s="117" t="s">
        <v>177</v>
      </c>
      <c r="F139" s="117" t="s">
        <v>177</v>
      </c>
      <c r="G139" s="117" t="s">
        <v>177</v>
      </c>
      <c r="H139" s="117" t="s">
        <v>177</v>
      </c>
      <c r="I139" s="117" t="s">
        <v>177</v>
      </c>
      <c r="J139" s="117" t="s">
        <v>177</v>
      </c>
      <c r="K139" s="117" t="s">
        <v>177</v>
      </c>
      <c r="L139" s="117" t="s">
        <v>176</v>
      </c>
      <c r="M139" s="117" t="s">
        <v>176</v>
      </c>
      <c r="N139" s="117" t="s">
        <v>176</v>
      </c>
      <c r="O139" s="117" t="s">
        <v>176</v>
      </c>
      <c r="P139" s="117" t="s">
        <v>176</v>
      </c>
      <c r="Q139" s="117" t="s">
        <v>176</v>
      </c>
      <c r="R139" s="117" t="s">
        <v>176</v>
      </c>
      <c r="S139" s="117" t="s">
        <v>177</v>
      </c>
      <c r="T139" s="117" t="s">
        <v>177</v>
      </c>
    </row>
    <row r="140" spans="1:20" x14ac:dyDescent="0.25">
      <c r="A140" s="119" t="s">
        <v>321</v>
      </c>
      <c r="B140" s="120" t="s">
        <v>325</v>
      </c>
      <c r="C140" s="119" t="s">
        <v>177</v>
      </c>
      <c r="D140" s="119" t="s">
        <v>177</v>
      </c>
      <c r="E140" s="119" t="s">
        <v>177</v>
      </c>
      <c r="F140" s="119" t="s">
        <v>177</v>
      </c>
      <c r="G140" s="119" t="s">
        <v>177</v>
      </c>
      <c r="H140" s="119" t="s">
        <v>177</v>
      </c>
      <c r="I140" s="119" t="s">
        <v>177</v>
      </c>
      <c r="J140" s="119" t="s">
        <v>176</v>
      </c>
      <c r="K140" s="119" t="s">
        <v>177</v>
      </c>
      <c r="L140" s="119" t="s">
        <v>176</v>
      </c>
      <c r="M140" s="119" t="s">
        <v>177</v>
      </c>
      <c r="N140" s="119" t="s">
        <v>177</v>
      </c>
      <c r="O140" s="119" t="s">
        <v>176</v>
      </c>
      <c r="P140" s="119" t="s">
        <v>177</v>
      </c>
      <c r="Q140" s="119" t="s">
        <v>176</v>
      </c>
      <c r="R140" s="119" t="s">
        <v>176</v>
      </c>
      <c r="S140" s="119" t="s">
        <v>176</v>
      </c>
      <c r="T140" s="119" t="s">
        <v>177</v>
      </c>
    </row>
    <row r="141" spans="1:20" x14ac:dyDescent="0.25">
      <c r="A141" s="117" t="s">
        <v>321</v>
      </c>
      <c r="B141" s="118" t="s">
        <v>326</v>
      </c>
      <c r="C141" s="117" t="s">
        <v>177</v>
      </c>
      <c r="D141" s="117" t="s">
        <v>177</v>
      </c>
      <c r="E141" s="117" t="s">
        <v>177</v>
      </c>
      <c r="F141" s="117" t="s">
        <v>177</v>
      </c>
      <c r="G141" s="117" t="s">
        <v>177</v>
      </c>
      <c r="H141" s="117" t="s">
        <v>177</v>
      </c>
      <c r="I141" s="117" t="s">
        <v>177</v>
      </c>
      <c r="J141" s="117" t="s">
        <v>177</v>
      </c>
      <c r="K141" s="117" t="s">
        <v>176</v>
      </c>
      <c r="L141" s="117" t="s">
        <v>176</v>
      </c>
      <c r="M141" s="117" t="s">
        <v>177</v>
      </c>
      <c r="N141" s="117" t="s">
        <v>176</v>
      </c>
      <c r="O141" s="117" t="s">
        <v>176</v>
      </c>
      <c r="P141" s="117" t="s">
        <v>177</v>
      </c>
      <c r="Q141" s="117" t="s">
        <v>176</v>
      </c>
      <c r="R141" s="117" t="s">
        <v>177</v>
      </c>
      <c r="S141" s="117" t="s">
        <v>177</v>
      </c>
      <c r="T141" s="117" t="s">
        <v>177</v>
      </c>
    </row>
    <row r="142" spans="1:20" x14ac:dyDescent="0.25">
      <c r="A142" s="119" t="s">
        <v>321</v>
      </c>
      <c r="B142" s="120" t="s">
        <v>327</v>
      </c>
      <c r="C142" s="119" t="s">
        <v>177</v>
      </c>
      <c r="D142" s="119" t="s">
        <v>176</v>
      </c>
      <c r="E142" s="119" t="s">
        <v>177</v>
      </c>
      <c r="F142" s="119" t="s">
        <v>177</v>
      </c>
      <c r="G142" s="119" t="s">
        <v>177</v>
      </c>
      <c r="H142" s="119" t="s">
        <v>177</v>
      </c>
      <c r="I142" s="119" t="s">
        <v>177</v>
      </c>
      <c r="J142" s="119" t="s">
        <v>177</v>
      </c>
      <c r="K142" s="119" t="s">
        <v>177</v>
      </c>
      <c r="L142" s="119" t="s">
        <v>177</v>
      </c>
      <c r="M142" s="119" t="s">
        <v>176</v>
      </c>
      <c r="N142" s="119" t="s">
        <v>176</v>
      </c>
      <c r="O142" s="119" t="s">
        <v>177</v>
      </c>
      <c r="P142" s="119" t="s">
        <v>176</v>
      </c>
      <c r="Q142" s="119" t="s">
        <v>176</v>
      </c>
      <c r="R142" s="119" t="s">
        <v>176</v>
      </c>
      <c r="S142" s="119" t="s">
        <v>177</v>
      </c>
      <c r="T142" s="119" t="s">
        <v>177</v>
      </c>
    </row>
    <row r="143" spans="1:20" x14ac:dyDescent="0.25">
      <c r="A143" s="117" t="s">
        <v>321</v>
      </c>
      <c r="B143" s="118" t="s">
        <v>328</v>
      </c>
      <c r="C143" s="117" t="s">
        <v>177</v>
      </c>
      <c r="D143" s="117" t="s">
        <v>176</v>
      </c>
      <c r="E143" s="117" t="s">
        <v>177</v>
      </c>
      <c r="F143" s="117" t="s">
        <v>177</v>
      </c>
      <c r="G143" s="117" t="s">
        <v>177</v>
      </c>
      <c r="H143" s="117" t="s">
        <v>177</v>
      </c>
      <c r="I143" s="117" t="s">
        <v>176</v>
      </c>
      <c r="J143" s="117" t="s">
        <v>176</v>
      </c>
      <c r="K143" s="117" t="s">
        <v>176</v>
      </c>
      <c r="L143" s="117" t="s">
        <v>177</v>
      </c>
      <c r="M143" s="117" t="s">
        <v>177</v>
      </c>
      <c r="N143" s="117" t="s">
        <v>176</v>
      </c>
      <c r="O143" s="117" t="s">
        <v>176</v>
      </c>
      <c r="P143" s="117" t="s">
        <v>177</v>
      </c>
      <c r="Q143" s="117" t="s">
        <v>176</v>
      </c>
      <c r="R143" s="117" t="s">
        <v>176</v>
      </c>
      <c r="S143" s="117" t="s">
        <v>176</v>
      </c>
      <c r="T143" s="117" t="s">
        <v>177</v>
      </c>
    </row>
    <row r="144" spans="1:20" x14ac:dyDescent="0.25">
      <c r="A144" s="119" t="s">
        <v>329</v>
      </c>
      <c r="B144" s="120" t="s">
        <v>330</v>
      </c>
      <c r="C144" s="119" t="s">
        <v>177</v>
      </c>
      <c r="D144" s="119" t="s">
        <v>176</v>
      </c>
      <c r="E144" s="119" t="s">
        <v>177</v>
      </c>
      <c r="F144" s="119" t="s">
        <v>177</v>
      </c>
      <c r="G144" s="119" t="s">
        <v>177</v>
      </c>
      <c r="H144" s="119" t="s">
        <v>177</v>
      </c>
      <c r="I144" s="119" t="s">
        <v>177</v>
      </c>
      <c r="J144" s="119" t="s">
        <v>177</v>
      </c>
      <c r="K144" s="119" t="s">
        <v>177</v>
      </c>
      <c r="L144" s="119" t="s">
        <v>177</v>
      </c>
      <c r="M144" s="119" t="s">
        <v>176</v>
      </c>
      <c r="N144" s="119" t="s">
        <v>176</v>
      </c>
      <c r="O144" s="119" t="s">
        <v>176</v>
      </c>
      <c r="P144" s="119" t="s">
        <v>176</v>
      </c>
      <c r="Q144" s="119" t="s">
        <v>176</v>
      </c>
      <c r="R144" s="119" t="s">
        <v>176</v>
      </c>
      <c r="S144" s="119" t="s">
        <v>177</v>
      </c>
      <c r="T144" s="119" t="s">
        <v>177</v>
      </c>
    </row>
    <row r="145" spans="1:20" x14ac:dyDescent="0.25">
      <c r="A145" s="117" t="s">
        <v>329</v>
      </c>
      <c r="B145" s="118" t="s">
        <v>331</v>
      </c>
      <c r="C145" s="117" t="s">
        <v>177</v>
      </c>
      <c r="D145" s="117" t="s">
        <v>176</v>
      </c>
      <c r="E145" s="117" t="s">
        <v>177</v>
      </c>
      <c r="F145" s="117" t="s">
        <v>177</v>
      </c>
      <c r="G145" s="117" t="s">
        <v>177</v>
      </c>
      <c r="H145" s="117" t="s">
        <v>177</v>
      </c>
      <c r="I145" s="117" t="s">
        <v>176</v>
      </c>
      <c r="J145" s="117" t="s">
        <v>176</v>
      </c>
      <c r="K145" s="117" t="s">
        <v>177</v>
      </c>
      <c r="L145" s="117" t="s">
        <v>177</v>
      </c>
      <c r="M145" s="117" t="s">
        <v>177</v>
      </c>
      <c r="N145" s="117" t="s">
        <v>177</v>
      </c>
      <c r="O145" s="117" t="s">
        <v>176</v>
      </c>
      <c r="P145" s="117" t="s">
        <v>177</v>
      </c>
      <c r="Q145" s="117" t="s">
        <v>176</v>
      </c>
      <c r="R145" s="117" t="s">
        <v>176</v>
      </c>
      <c r="S145" s="117" t="s">
        <v>176</v>
      </c>
      <c r="T145" s="117" t="s">
        <v>177</v>
      </c>
    </row>
    <row r="146" spans="1:20" x14ac:dyDescent="0.25">
      <c r="A146" s="119" t="s">
        <v>329</v>
      </c>
      <c r="B146" s="120" t="s">
        <v>332</v>
      </c>
      <c r="C146" s="119" t="s">
        <v>176</v>
      </c>
      <c r="D146" s="119" t="s">
        <v>176</v>
      </c>
      <c r="E146" s="119" t="s">
        <v>177</v>
      </c>
      <c r="F146" s="119" t="s">
        <v>177</v>
      </c>
      <c r="G146" s="119" t="s">
        <v>176</v>
      </c>
      <c r="H146" s="119" t="s">
        <v>177</v>
      </c>
      <c r="I146" s="119" t="s">
        <v>176</v>
      </c>
      <c r="J146" s="119" t="s">
        <v>176</v>
      </c>
      <c r="K146" s="119" t="s">
        <v>176</v>
      </c>
      <c r="L146" s="119" t="s">
        <v>177</v>
      </c>
      <c r="M146" s="119" t="s">
        <v>177</v>
      </c>
      <c r="N146" s="119" t="s">
        <v>176</v>
      </c>
      <c r="O146" s="119" t="s">
        <v>176</v>
      </c>
      <c r="P146" s="119" t="s">
        <v>177</v>
      </c>
      <c r="Q146" s="119" t="s">
        <v>176</v>
      </c>
      <c r="R146" s="119" t="s">
        <v>176</v>
      </c>
      <c r="S146" s="119" t="s">
        <v>176</v>
      </c>
      <c r="T146" s="119" t="s">
        <v>177</v>
      </c>
    </row>
    <row r="147" spans="1:20" x14ac:dyDescent="0.25">
      <c r="A147" s="117" t="s">
        <v>329</v>
      </c>
      <c r="B147" s="118" t="s">
        <v>333</v>
      </c>
      <c r="C147" s="117" t="s">
        <v>177</v>
      </c>
      <c r="D147" s="117" t="s">
        <v>177</v>
      </c>
      <c r="E147" s="117" t="s">
        <v>177</v>
      </c>
      <c r="F147" s="117" t="s">
        <v>177</v>
      </c>
      <c r="G147" s="117" t="s">
        <v>177</v>
      </c>
      <c r="H147" s="117" t="s">
        <v>177</v>
      </c>
      <c r="I147" s="117" t="s">
        <v>177</v>
      </c>
      <c r="J147" s="117" t="s">
        <v>176</v>
      </c>
      <c r="K147" s="117" t="s">
        <v>176</v>
      </c>
      <c r="L147" s="117" t="s">
        <v>177</v>
      </c>
      <c r="M147" s="117" t="s">
        <v>177</v>
      </c>
      <c r="N147" s="117" t="s">
        <v>176</v>
      </c>
      <c r="O147" s="117" t="s">
        <v>176</v>
      </c>
      <c r="P147" s="117" t="s">
        <v>177</v>
      </c>
      <c r="Q147" s="117" t="s">
        <v>176</v>
      </c>
      <c r="R147" s="117" t="s">
        <v>176</v>
      </c>
      <c r="S147" s="117" t="s">
        <v>176</v>
      </c>
      <c r="T147" s="117" t="s">
        <v>177</v>
      </c>
    </row>
    <row r="148" spans="1:20" x14ac:dyDescent="0.25">
      <c r="A148" s="119" t="s">
        <v>329</v>
      </c>
      <c r="B148" s="120" t="s">
        <v>334</v>
      </c>
      <c r="C148" s="119" t="s">
        <v>177</v>
      </c>
      <c r="D148" s="119" t="s">
        <v>176</v>
      </c>
      <c r="E148" s="119" t="s">
        <v>177</v>
      </c>
      <c r="F148" s="119" t="s">
        <v>177</v>
      </c>
      <c r="G148" s="119" t="s">
        <v>177</v>
      </c>
      <c r="H148" s="119" t="s">
        <v>177</v>
      </c>
      <c r="I148" s="119" t="s">
        <v>177</v>
      </c>
      <c r="J148" s="119" t="s">
        <v>176</v>
      </c>
      <c r="K148" s="119" t="s">
        <v>177</v>
      </c>
      <c r="L148" s="119" t="s">
        <v>177</v>
      </c>
      <c r="M148" s="119" t="s">
        <v>177</v>
      </c>
      <c r="N148" s="119" t="s">
        <v>177</v>
      </c>
      <c r="O148" s="119" t="s">
        <v>176</v>
      </c>
      <c r="P148" s="119" t="s">
        <v>177</v>
      </c>
      <c r="Q148" s="119" t="s">
        <v>177</v>
      </c>
      <c r="R148" s="119" t="s">
        <v>177</v>
      </c>
      <c r="S148" s="119" t="s">
        <v>176</v>
      </c>
      <c r="T148" s="119" t="s">
        <v>177</v>
      </c>
    </row>
    <row r="149" spans="1:20" x14ac:dyDescent="0.25">
      <c r="A149" s="117" t="s">
        <v>329</v>
      </c>
      <c r="B149" s="118" t="s">
        <v>335</v>
      </c>
      <c r="C149" s="117" t="s">
        <v>177</v>
      </c>
      <c r="D149" s="117" t="s">
        <v>177</v>
      </c>
      <c r="E149" s="117" t="s">
        <v>177</v>
      </c>
      <c r="F149" s="117" t="s">
        <v>177</v>
      </c>
      <c r="G149" s="117" t="s">
        <v>177</v>
      </c>
      <c r="H149" s="117" t="s">
        <v>177</v>
      </c>
      <c r="I149" s="117" t="s">
        <v>177</v>
      </c>
      <c r="J149" s="117" t="s">
        <v>176</v>
      </c>
      <c r="K149" s="117" t="s">
        <v>177</v>
      </c>
      <c r="L149" s="117" t="s">
        <v>177</v>
      </c>
      <c r="M149" s="117" t="s">
        <v>177</v>
      </c>
      <c r="N149" s="117" t="s">
        <v>176</v>
      </c>
      <c r="O149" s="117" t="s">
        <v>176</v>
      </c>
      <c r="P149" s="117" t="s">
        <v>177</v>
      </c>
      <c r="Q149" s="117" t="s">
        <v>177</v>
      </c>
      <c r="R149" s="117" t="s">
        <v>177</v>
      </c>
      <c r="S149" s="117" t="s">
        <v>177</v>
      </c>
      <c r="T149" s="117" t="s">
        <v>177</v>
      </c>
    </row>
    <row r="150" spans="1:20" x14ac:dyDescent="0.25">
      <c r="A150" s="119" t="s">
        <v>329</v>
      </c>
      <c r="B150" s="120" t="s">
        <v>336</v>
      </c>
      <c r="C150" s="119" t="s">
        <v>177</v>
      </c>
      <c r="D150" s="119" t="s">
        <v>177</v>
      </c>
      <c r="E150" s="119" t="s">
        <v>177</v>
      </c>
      <c r="F150" s="119" t="s">
        <v>177</v>
      </c>
      <c r="G150" s="119" t="s">
        <v>177</v>
      </c>
      <c r="H150" s="119" t="s">
        <v>177</v>
      </c>
      <c r="I150" s="119" t="s">
        <v>176</v>
      </c>
      <c r="J150" s="119" t="s">
        <v>177</v>
      </c>
      <c r="K150" s="119" t="s">
        <v>177</v>
      </c>
      <c r="L150" s="119" t="s">
        <v>177</v>
      </c>
      <c r="M150" s="119" t="s">
        <v>177</v>
      </c>
      <c r="N150" s="119" t="s">
        <v>176</v>
      </c>
      <c r="O150" s="119" t="s">
        <v>176</v>
      </c>
      <c r="P150" s="119" t="s">
        <v>177</v>
      </c>
      <c r="Q150" s="119" t="s">
        <v>176</v>
      </c>
      <c r="R150" s="119" t="s">
        <v>176</v>
      </c>
      <c r="S150" s="119" t="s">
        <v>176</v>
      </c>
      <c r="T150" s="119" t="s">
        <v>177</v>
      </c>
    </row>
    <row r="151" spans="1:20" x14ac:dyDescent="0.25">
      <c r="A151" s="117" t="s">
        <v>329</v>
      </c>
      <c r="B151" s="118" t="s">
        <v>337</v>
      </c>
      <c r="C151" s="117" t="s">
        <v>177</v>
      </c>
      <c r="D151" s="117" t="s">
        <v>177</v>
      </c>
      <c r="E151" s="117" t="s">
        <v>177</v>
      </c>
      <c r="F151" s="117" t="s">
        <v>177</v>
      </c>
      <c r="G151" s="117" t="s">
        <v>177</v>
      </c>
      <c r="H151" s="117" t="s">
        <v>177</v>
      </c>
      <c r="I151" s="117" t="s">
        <v>177</v>
      </c>
      <c r="J151" s="117" t="s">
        <v>177</v>
      </c>
      <c r="K151" s="117" t="s">
        <v>177</v>
      </c>
      <c r="L151" s="117" t="s">
        <v>176</v>
      </c>
      <c r="M151" s="117" t="s">
        <v>177</v>
      </c>
      <c r="N151" s="117" t="s">
        <v>176</v>
      </c>
      <c r="O151" s="117" t="s">
        <v>176</v>
      </c>
      <c r="P151" s="117" t="s">
        <v>177</v>
      </c>
      <c r="Q151" s="117" t="s">
        <v>176</v>
      </c>
      <c r="R151" s="117" t="s">
        <v>177</v>
      </c>
      <c r="S151" s="117" t="s">
        <v>177</v>
      </c>
      <c r="T151" s="117" t="s">
        <v>177</v>
      </c>
    </row>
    <row r="152" spans="1:20" x14ac:dyDescent="0.25">
      <c r="A152" s="119" t="s">
        <v>338</v>
      </c>
      <c r="B152" s="120" t="s">
        <v>339</v>
      </c>
      <c r="C152" s="119" t="s">
        <v>177</v>
      </c>
      <c r="D152" s="119" t="s">
        <v>177</v>
      </c>
      <c r="E152" s="119" t="s">
        <v>177</v>
      </c>
      <c r="F152" s="119" t="s">
        <v>177</v>
      </c>
      <c r="G152" s="119" t="s">
        <v>177</v>
      </c>
      <c r="H152" s="119" t="s">
        <v>177</v>
      </c>
      <c r="I152" s="119" t="s">
        <v>177</v>
      </c>
      <c r="J152" s="119" t="s">
        <v>177</v>
      </c>
      <c r="K152" s="119" t="s">
        <v>177</v>
      </c>
      <c r="L152" s="119" t="s">
        <v>177</v>
      </c>
      <c r="M152" s="119" t="s">
        <v>177</v>
      </c>
      <c r="N152" s="119" t="s">
        <v>176</v>
      </c>
      <c r="O152" s="119" t="s">
        <v>176</v>
      </c>
      <c r="P152" s="119" t="s">
        <v>177</v>
      </c>
      <c r="Q152" s="119" t="s">
        <v>176</v>
      </c>
      <c r="R152" s="119" t="s">
        <v>176</v>
      </c>
      <c r="S152" s="119" t="s">
        <v>177</v>
      </c>
      <c r="T152" s="119" t="s">
        <v>177</v>
      </c>
    </row>
    <row r="153" spans="1:20" x14ac:dyDescent="0.25">
      <c r="A153" s="117" t="s">
        <v>338</v>
      </c>
      <c r="B153" s="118" t="s">
        <v>340</v>
      </c>
      <c r="C153" s="117" t="s">
        <v>177</v>
      </c>
      <c r="D153" s="117" t="s">
        <v>177</v>
      </c>
      <c r="E153" s="117" t="s">
        <v>177</v>
      </c>
      <c r="F153" s="117" t="s">
        <v>177</v>
      </c>
      <c r="G153" s="117" t="s">
        <v>177</v>
      </c>
      <c r="H153" s="117" t="s">
        <v>177</v>
      </c>
      <c r="I153" s="117" t="s">
        <v>177</v>
      </c>
      <c r="J153" s="117" t="s">
        <v>177</v>
      </c>
      <c r="K153" s="117" t="s">
        <v>177</v>
      </c>
      <c r="L153" s="117" t="s">
        <v>177</v>
      </c>
      <c r="M153" s="117" t="s">
        <v>177</v>
      </c>
      <c r="N153" s="117" t="s">
        <v>176</v>
      </c>
      <c r="O153" s="117" t="s">
        <v>176</v>
      </c>
      <c r="P153" s="117" t="s">
        <v>177</v>
      </c>
      <c r="Q153" s="117" t="s">
        <v>176</v>
      </c>
      <c r="R153" s="117" t="s">
        <v>177</v>
      </c>
      <c r="S153" s="117" t="s">
        <v>177</v>
      </c>
      <c r="T153" s="117" t="s">
        <v>177</v>
      </c>
    </row>
    <row r="154" spans="1:20" x14ac:dyDescent="0.25">
      <c r="A154" s="119" t="s">
        <v>338</v>
      </c>
      <c r="B154" s="120" t="s">
        <v>341</v>
      </c>
      <c r="C154" s="119" t="s">
        <v>177</v>
      </c>
      <c r="D154" s="119" t="s">
        <v>177</v>
      </c>
      <c r="E154" s="119" t="s">
        <v>177</v>
      </c>
      <c r="F154" s="119" t="s">
        <v>177</v>
      </c>
      <c r="G154" s="119" t="s">
        <v>177</v>
      </c>
      <c r="H154" s="119" t="s">
        <v>177</v>
      </c>
      <c r="I154" s="119" t="s">
        <v>176</v>
      </c>
      <c r="J154" s="119" t="s">
        <v>176</v>
      </c>
      <c r="K154" s="119" t="s">
        <v>176</v>
      </c>
      <c r="L154" s="119" t="s">
        <v>177</v>
      </c>
      <c r="M154" s="119" t="s">
        <v>177</v>
      </c>
      <c r="N154" s="119" t="s">
        <v>176</v>
      </c>
      <c r="O154" s="119" t="s">
        <v>176</v>
      </c>
      <c r="P154" s="119" t="s">
        <v>177</v>
      </c>
      <c r="Q154" s="119" t="s">
        <v>176</v>
      </c>
      <c r="R154" s="119" t="s">
        <v>176</v>
      </c>
      <c r="S154" s="119" t="s">
        <v>177</v>
      </c>
      <c r="T154" s="119" t="s">
        <v>177</v>
      </c>
    </row>
    <row r="155" spans="1:20" x14ac:dyDescent="0.25">
      <c r="A155" s="117" t="s">
        <v>338</v>
      </c>
      <c r="B155" s="118" t="s">
        <v>342</v>
      </c>
      <c r="C155" s="117" t="s">
        <v>177</v>
      </c>
      <c r="D155" s="117" t="s">
        <v>177</v>
      </c>
      <c r="E155" s="117" t="s">
        <v>177</v>
      </c>
      <c r="F155" s="117" t="s">
        <v>177</v>
      </c>
      <c r="G155" s="117" t="s">
        <v>177</v>
      </c>
      <c r="H155" s="117" t="s">
        <v>177</v>
      </c>
      <c r="I155" s="117" t="s">
        <v>177</v>
      </c>
      <c r="J155" s="117" t="s">
        <v>177</v>
      </c>
      <c r="K155" s="117" t="s">
        <v>177</v>
      </c>
      <c r="L155" s="117" t="s">
        <v>177</v>
      </c>
      <c r="M155" s="117" t="s">
        <v>177</v>
      </c>
      <c r="N155" s="117" t="s">
        <v>176</v>
      </c>
      <c r="O155" s="117" t="s">
        <v>176</v>
      </c>
      <c r="P155" s="117" t="s">
        <v>177</v>
      </c>
      <c r="Q155" s="117" t="s">
        <v>176</v>
      </c>
      <c r="R155" s="117" t="s">
        <v>176</v>
      </c>
      <c r="S155" s="117" t="s">
        <v>176</v>
      </c>
      <c r="T155" s="117" t="s">
        <v>177</v>
      </c>
    </row>
    <row r="156" spans="1:20" x14ac:dyDescent="0.25">
      <c r="A156" s="119" t="s">
        <v>338</v>
      </c>
      <c r="B156" s="120" t="s">
        <v>343</v>
      </c>
      <c r="C156" s="119" t="s">
        <v>177</v>
      </c>
      <c r="D156" s="119" t="s">
        <v>177</v>
      </c>
      <c r="E156" s="119" t="s">
        <v>177</v>
      </c>
      <c r="F156" s="119" t="s">
        <v>177</v>
      </c>
      <c r="G156" s="119" t="s">
        <v>177</v>
      </c>
      <c r="H156" s="119" t="s">
        <v>177</v>
      </c>
      <c r="I156" s="119" t="s">
        <v>177</v>
      </c>
      <c r="J156" s="119" t="s">
        <v>176</v>
      </c>
      <c r="K156" s="119" t="s">
        <v>177</v>
      </c>
      <c r="L156" s="119" t="s">
        <v>177</v>
      </c>
      <c r="M156" s="119" t="s">
        <v>177</v>
      </c>
      <c r="N156" s="119" t="s">
        <v>176</v>
      </c>
      <c r="O156" s="119" t="s">
        <v>176</v>
      </c>
      <c r="P156" s="119" t="s">
        <v>176</v>
      </c>
      <c r="Q156" s="119" t="s">
        <v>176</v>
      </c>
      <c r="R156" s="119" t="s">
        <v>177</v>
      </c>
      <c r="S156" s="119" t="s">
        <v>177</v>
      </c>
      <c r="T156" s="119" t="s">
        <v>177</v>
      </c>
    </row>
    <row r="157" spans="1:20" x14ac:dyDescent="0.25">
      <c r="A157" s="117" t="s">
        <v>338</v>
      </c>
      <c r="B157" s="118" t="s">
        <v>344</v>
      </c>
      <c r="C157" s="117" t="s">
        <v>177</v>
      </c>
      <c r="D157" s="117" t="s">
        <v>176</v>
      </c>
      <c r="E157" s="117" t="s">
        <v>177</v>
      </c>
      <c r="F157" s="117" t="s">
        <v>177</v>
      </c>
      <c r="G157" s="117" t="s">
        <v>177</v>
      </c>
      <c r="H157" s="117" t="s">
        <v>177</v>
      </c>
      <c r="I157" s="117" t="s">
        <v>177</v>
      </c>
      <c r="J157" s="117" t="s">
        <v>177</v>
      </c>
      <c r="K157" s="117" t="s">
        <v>177</v>
      </c>
      <c r="L157" s="117" t="s">
        <v>177</v>
      </c>
      <c r="M157" s="117" t="s">
        <v>177</v>
      </c>
      <c r="N157" s="117" t="s">
        <v>177</v>
      </c>
      <c r="O157" s="117" t="s">
        <v>176</v>
      </c>
      <c r="P157" s="117" t="s">
        <v>177</v>
      </c>
      <c r="Q157" s="117" t="s">
        <v>176</v>
      </c>
      <c r="R157" s="117" t="s">
        <v>176</v>
      </c>
      <c r="S157" s="117" t="s">
        <v>176</v>
      </c>
      <c r="T157" s="117" t="s">
        <v>176</v>
      </c>
    </row>
    <row r="158" spans="1:20" x14ac:dyDescent="0.25">
      <c r="A158" s="119" t="s">
        <v>338</v>
      </c>
      <c r="B158" s="120" t="s">
        <v>345</v>
      </c>
      <c r="C158" s="119" t="s">
        <v>177</v>
      </c>
      <c r="D158" s="119" t="s">
        <v>177</v>
      </c>
      <c r="E158" s="119" t="s">
        <v>177</v>
      </c>
      <c r="F158" s="119" t="s">
        <v>176</v>
      </c>
      <c r="G158" s="119" t="s">
        <v>177</v>
      </c>
      <c r="H158" s="119" t="s">
        <v>177</v>
      </c>
      <c r="I158" s="119" t="s">
        <v>176</v>
      </c>
      <c r="J158" s="119" t="s">
        <v>176</v>
      </c>
      <c r="K158" s="119" t="s">
        <v>176</v>
      </c>
      <c r="L158" s="119" t="s">
        <v>176</v>
      </c>
      <c r="M158" s="119" t="s">
        <v>177</v>
      </c>
      <c r="N158" s="119" t="s">
        <v>176</v>
      </c>
      <c r="O158" s="119" t="s">
        <v>176</v>
      </c>
      <c r="P158" s="119" t="s">
        <v>176</v>
      </c>
      <c r="Q158" s="119" t="s">
        <v>176</v>
      </c>
      <c r="R158" s="119" t="s">
        <v>177</v>
      </c>
      <c r="S158" s="119" t="s">
        <v>176</v>
      </c>
      <c r="T158" s="119" t="s">
        <v>177</v>
      </c>
    </row>
    <row r="159" spans="1:20" x14ac:dyDescent="0.25">
      <c r="A159" s="117" t="s">
        <v>338</v>
      </c>
      <c r="B159" s="118" t="s">
        <v>346</v>
      </c>
      <c r="C159" s="117" t="s">
        <v>177</v>
      </c>
      <c r="D159" s="117" t="s">
        <v>177</v>
      </c>
      <c r="E159" s="117" t="s">
        <v>177</v>
      </c>
      <c r="F159" s="117" t="s">
        <v>177</v>
      </c>
      <c r="G159" s="117" t="s">
        <v>177</v>
      </c>
      <c r="H159" s="117" t="s">
        <v>177</v>
      </c>
      <c r="I159" s="117" t="s">
        <v>176</v>
      </c>
      <c r="J159" s="117" t="s">
        <v>177</v>
      </c>
      <c r="K159" s="117" t="s">
        <v>177</v>
      </c>
      <c r="L159" s="117" t="s">
        <v>177</v>
      </c>
      <c r="M159" s="117" t="s">
        <v>177</v>
      </c>
      <c r="N159" s="117" t="s">
        <v>176</v>
      </c>
      <c r="O159" s="117" t="s">
        <v>176</v>
      </c>
      <c r="P159" s="117" t="s">
        <v>177</v>
      </c>
      <c r="Q159" s="117" t="s">
        <v>176</v>
      </c>
      <c r="R159" s="117" t="s">
        <v>176</v>
      </c>
      <c r="S159" s="117" t="s">
        <v>177</v>
      </c>
      <c r="T159" s="117" t="s">
        <v>177</v>
      </c>
    </row>
    <row r="160" spans="1:20" x14ac:dyDescent="0.25">
      <c r="A160" s="119" t="s">
        <v>338</v>
      </c>
      <c r="B160" s="120" t="s">
        <v>347</v>
      </c>
      <c r="C160" s="119" t="s">
        <v>177</v>
      </c>
      <c r="D160" s="119" t="s">
        <v>177</v>
      </c>
      <c r="E160" s="119" t="s">
        <v>177</v>
      </c>
      <c r="F160" s="119" t="s">
        <v>177</v>
      </c>
      <c r="G160" s="119" t="s">
        <v>177</v>
      </c>
      <c r="H160" s="119" t="s">
        <v>176</v>
      </c>
      <c r="I160" s="119" t="s">
        <v>177</v>
      </c>
      <c r="J160" s="119" t="s">
        <v>176</v>
      </c>
      <c r="K160" s="119" t="s">
        <v>177</v>
      </c>
      <c r="L160" s="119" t="s">
        <v>177</v>
      </c>
      <c r="M160" s="119" t="s">
        <v>177</v>
      </c>
      <c r="N160" s="119" t="s">
        <v>176</v>
      </c>
      <c r="O160" s="119" t="s">
        <v>176</v>
      </c>
      <c r="P160" s="119" t="s">
        <v>177</v>
      </c>
      <c r="Q160" s="119" t="s">
        <v>176</v>
      </c>
      <c r="R160" s="119" t="s">
        <v>176</v>
      </c>
      <c r="S160" s="119" t="s">
        <v>177</v>
      </c>
      <c r="T160" s="119" t="s">
        <v>177</v>
      </c>
    </row>
    <row r="161" spans="1:20" x14ac:dyDescent="0.25">
      <c r="A161" s="117" t="s">
        <v>338</v>
      </c>
      <c r="B161" s="118" t="s">
        <v>348</v>
      </c>
      <c r="C161" s="117" t="s">
        <v>177</v>
      </c>
      <c r="D161" s="117" t="s">
        <v>176</v>
      </c>
      <c r="E161" s="117" t="s">
        <v>177</v>
      </c>
      <c r="F161" s="117" t="s">
        <v>177</v>
      </c>
      <c r="G161" s="117" t="s">
        <v>177</v>
      </c>
      <c r="H161" s="117" t="s">
        <v>177</v>
      </c>
      <c r="I161" s="117" t="s">
        <v>176</v>
      </c>
      <c r="J161" s="117" t="s">
        <v>177</v>
      </c>
      <c r="K161" s="117" t="s">
        <v>177</v>
      </c>
      <c r="L161" s="117" t="s">
        <v>177</v>
      </c>
      <c r="M161" s="117" t="s">
        <v>177</v>
      </c>
      <c r="N161" s="117" t="s">
        <v>176</v>
      </c>
      <c r="O161" s="117" t="s">
        <v>176</v>
      </c>
      <c r="P161" s="117" t="s">
        <v>176</v>
      </c>
      <c r="Q161" s="117" t="s">
        <v>176</v>
      </c>
      <c r="R161" s="117" t="s">
        <v>176</v>
      </c>
      <c r="S161" s="117" t="s">
        <v>176</v>
      </c>
      <c r="T161" s="117" t="s">
        <v>176</v>
      </c>
    </row>
    <row r="162" spans="1:20" x14ac:dyDescent="0.25">
      <c r="A162" s="119" t="s">
        <v>338</v>
      </c>
      <c r="B162" s="120" t="s">
        <v>349</v>
      </c>
      <c r="C162" s="119" t="s">
        <v>177</v>
      </c>
      <c r="D162" s="119" t="s">
        <v>177</v>
      </c>
      <c r="E162" s="119" t="s">
        <v>177</v>
      </c>
      <c r="F162" s="119" t="s">
        <v>177</v>
      </c>
      <c r="G162" s="119" t="s">
        <v>177</v>
      </c>
      <c r="H162" s="119" t="s">
        <v>177</v>
      </c>
      <c r="I162" s="119" t="s">
        <v>177</v>
      </c>
      <c r="J162" s="119" t="s">
        <v>177</v>
      </c>
      <c r="K162" s="119" t="s">
        <v>177</v>
      </c>
      <c r="L162" s="119" t="s">
        <v>177</v>
      </c>
      <c r="M162" s="119" t="s">
        <v>177</v>
      </c>
      <c r="N162" s="119" t="s">
        <v>176</v>
      </c>
      <c r="O162" s="119" t="s">
        <v>176</v>
      </c>
      <c r="P162" s="119" t="s">
        <v>177</v>
      </c>
      <c r="Q162" s="119" t="s">
        <v>176</v>
      </c>
      <c r="R162" s="119" t="s">
        <v>176</v>
      </c>
      <c r="S162" s="119" t="s">
        <v>177</v>
      </c>
      <c r="T162" s="119" t="s">
        <v>176</v>
      </c>
    </row>
    <row r="163" spans="1:20" x14ac:dyDescent="0.25">
      <c r="A163" s="117" t="s">
        <v>338</v>
      </c>
      <c r="B163" s="118" t="s">
        <v>350</v>
      </c>
      <c r="C163" s="117" t="s">
        <v>177</v>
      </c>
      <c r="D163" s="117" t="s">
        <v>177</v>
      </c>
      <c r="E163" s="117" t="s">
        <v>177</v>
      </c>
      <c r="F163" s="117" t="s">
        <v>177</v>
      </c>
      <c r="G163" s="117" t="s">
        <v>177</v>
      </c>
      <c r="H163" s="117" t="s">
        <v>177</v>
      </c>
      <c r="I163" s="117" t="s">
        <v>176</v>
      </c>
      <c r="J163" s="117" t="s">
        <v>176</v>
      </c>
      <c r="K163" s="117" t="s">
        <v>177</v>
      </c>
      <c r="L163" s="117" t="s">
        <v>177</v>
      </c>
      <c r="M163" s="117" t="s">
        <v>176</v>
      </c>
      <c r="N163" s="117" t="s">
        <v>176</v>
      </c>
      <c r="O163" s="117" t="s">
        <v>176</v>
      </c>
      <c r="P163" s="117" t="s">
        <v>177</v>
      </c>
      <c r="Q163" s="117" t="s">
        <v>176</v>
      </c>
      <c r="R163" s="117" t="s">
        <v>176</v>
      </c>
      <c r="S163" s="117" t="s">
        <v>177</v>
      </c>
      <c r="T163" s="117" t="s">
        <v>177</v>
      </c>
    </row>
    <row r="164" spans="1:20" x14ac:dyDescent="0.25">
      <c r="A164" s="119" t="s">
        <v>351</v>
      </c>
      <c r="B164" s="120" t="s">
        <v>352</v>
      </c>
      <c r="C164" s="119" t="s">
        <v>177</v>
      </c>
      <c r="D164" s="119" t="s">
        <v>177</v>
      </c>
      <c r="E164" s="119" t="s">
        <v>177</v>
      </c>
      <c r="F164" s="119" t="s">
        <v>177</v>
      </c>
      <c r="G164" s="119" t="s">
        <v>177</v>
      </c>
      <c r="H164" s="119" t="s">
        <v>177</v>
      </c>
      <c r="I164" s="119" t="s">
        <v>177</v>
      </c>
      <c r="J164" s="119" t="s">
        <v>177</v>
      </c>
      <c r="K164" s="119" t="s">
        <v>177</v>
      </c>
      <c r="L164" s="119" t="s">
        <v>177</v>
      </c>
      <c r="M164" s="119" t="s">
        <v>177</v>
      </c>
      <c r="N164" s="119" t="s">
        <v>177</v>
      </c>
      <c r="O164" s="119" t="s">
        <v>176</v>
      </c>
      <c r="P164" s="119" t="s">
        <v>177</v>
      </c>
      <c r="Q164" s="119" t="s">
        <v>176</v>
      </c>
      <c r="R164" s="119" t="s">
        <v>177</v>
      </c>
      <c r="S164" s="119" t="s">
        <v>177</v>
      </c>
      <c r="T164" s="119" t="s">
        <v>177</v>
      </c>
    </row>
    <row r="165" spans="1:20" x14ac:dyDescent="0.25">
      <c r="A165" s="117" t="s">
        <v>351</v>
      </c>
      <c r="B165" s="118" t="s">
        <v>353</v>
      </c>
      <c r="C165" s="117" t="s">
        <v>177</v>
      </c>
      <c r="D165" s="117" t="s">
        <v>176</v>
      </c>
      <c r="E165" s="117" t="s">
        <v>177</v>
      </c>
      <c r="F165" s="117" t="s">
        <v>177</v>
      </c>
      <c r="G165" s="117" t="s">
        <v>177</v>
      </c>
      <c r="H165" s="117" t="s">
        <v>177</v>
      </c>
      <c r="I165" s="117" t="s">
        <v>177</v>
      </c>
      <c r="J165" s="117" t="s">
        <v>176</v>
      </c>
      <c r="K165" s="117" t="s">
        <v>176</v>
      </c>
      <c r="L165" s="117" t="s">
        <v>176</v>
      </c>
      <c r="M165" s="117" t="s">
        <v>177</v>
      </c>
      <c r="N165" s="117" t="s">
        <v>176</v>
      </c>
      <c r="O165" s="117" t="s">
        <v>176</v>
      </c>
      <c r="P165" s="117" t="s">
        <v>177</v>
      </c>
      <c r="Q165" s="117" t="s">
        <v>176</v>
      </c>
      <c r="R165" s="117" t="s">
        <v>176</v>
      </c>
      <c r="S165" s="117" t="s">
        <v>176</v>
      </c>
      <c r="T165" s="117" t="s">
        <v>177</v>
      </c>
    </row>
    <row r="166" spans="1:20" x14ac:dyDescent="0.25">
      <c r="A166" s="119" t="s">
        <v>351</v>
      </c>
      <c r="B166" s="120" t="s">
        <v>354</v>
      </c>
      <c r="C166" s="119" t="s">
        <v>177</v>
      </c>
      <c r="D166" s="119" t="s">
        <v>177</v>
      </c>
      <c r="E166" s="119" t="s">
        <v>177</v>
      </c>
      <c r="F166" s="119" t="s">
        <v>177</v>
      </c>
      <c r="G166" s="119" t="s">
        <v>177</v>
      </c>
      <c r="H166" s="119" t="s">
        <v>177</v>
      </c>
      <c r="I166" s="119" t="s">
        <v>177</v>
      </c>
      <c r="J166" s="119" t="s">
        <v>176</v>
      </c>
      <c r="K166" s="119" t="s">
        <v>177</v>
      </c>
      <c r="L166" s="119" t="s">
        <v>177</v>
      </c>
      <c r="M166" s="119" t="s">
        <v>177</v>
      </c>
      <c r="N166" s="119" t="s">
        <v>177</v>
      </c>
      <c r="O166" s="119" t="s">
        <v>177</v>
      </c>
      <c r="P166" s="119" t="s">
        <v>177</v>
      </c>
      <c r="Q166" s="119" t="s">
        <v>177</v>
      </c>
      <c r="R166" s="119" t="s">
        <v>177</v>
      </c>
      <c r="S166" s="119" t="s">
        <v>177</v>
      </c>
      <c r="T166" s="119" t="s">
        <v>177</v>
      </c>
    </row>
    <row r="167" spans="1:20" x14ac:dyDescent="0.25">
      <c r="A167" s="117" t="s">
        <v>351</v>
      </c>
      <c r="B167" s="118" t="s">
        <v>355</v>
      </c>
      <c r="C167" s="117" t="s">
        <v>177</v>
      </c>
      <c r="D167" s="117" t="s">
        <v>177</v>
      </c>
      <c r="E167" s="117" t="s">
        <v>177</v>
      </c>
      <c r="F167" s="117" t="s">
        <v>177</v>
      </c>
      <c r="G167" s="117" t="s">
        <v>177</v>
      </c>
      <c r="H167" s="117" t="s">
        <v>177</v>
      </c>
      <c r="I167" s="117" t="s">
        <v>176</v>
      </c>
      <c r="J167" s="117" t="s">
        <v>176</v>
      </c>
      <c r="K167" s="117" t="s">
        <v>176</v>
      </c>
      <c r="L167" s="117" t="s">
        <v>177</v>
      </c>
      <c r="M167" s="117" t="s">
        <v>177</v>
      </c>
      <c r="N167" s="117" t="s">
        <v>176</v>
      </c>
      <c r="O167" s="117" t="s">
        <v>176</v>
      </c>
      <c r="P167" s="117" t="s">
        <v>177</v>
      </c>
      <c r="Q167" s="117" t="s">
        <v>176</v>
      </c>
      <c r="R167" s="117" t="s">
        <v>176</v>
      </c>
      <c r="S167" s="117" t="s">
        <v>176</v>
      </c>
      <c r="T167" s="117" t="s">
        <v>177</v>
      </c>
    </row>
    <row r="168" spans="1:20" x14ac:dyDescent="0.25">
      <c r="A168" s="119" t="s">
        <v>351</v>
      </c>
      <c r="B168" s="120" t="s">
        <v>356</v>
      </c>
      <c r="C168" s="119" t="s">
        <v>177</v>
      </c>
      <c r="D168" s="119" t="s">
        <v>176</v>
      </c>
      <c r="E168" s="119" t="s">
        <v>177</v>
      </c>
      <c r="F168" s="119" t="s">
        <v>177</v>
      </c>
      <c r="G168" s="119" t="s">
        <v>177</v>
      </c>
      <c r="H168" s="119" t="s">
        <v>177</v>
      </c>
      <c r="I168" s="119" t="s">
        <v>176</v>
      </c>
      <c r="J168" s="119" t="s">
        <v>176</v>
      </c>
      <c r="K168" s="119" t="s">
        <v>177</v>
      </c>
      <c r="L168" s="119" t="s">
        <v>177</v>
      </c>
      <c r="M168" s="119" t="s">
        <v>177</v>
      </c>
      <c r="N168" s="119" t="s">
        <v>176</v>
      </c>
      <c r="O168" s="119" t="s">
        <v>176</v>
      </c>
      <c r="P168" s="119" t="s">
        <v>177</v>
      </c>
      <c r="Q168" s="119" t="s">
        <v>176</v>
      </c>
      <c r="R168" s="119" t="s">
        <v>177</v>
      </c>
      <c r="S168" s="119" t="s">
        <v>176</v>
      </c>
      <c r="T168" s="119" t="s">
        <v>177</v>
      </c>
    </row>
    <row r="169" spans="1:20" x14ac:dyDescent="0.25">
      <c r="A169" s="117" t="s">
        <v>351</v>
      </c>
      <c r="B169" s="118" t="s">
        <v>357</v>
      </c>
      <c r="C169" s="117" t="s">
        <v>177</v>
      </c>
      <c r="D169" s="117" t="s">
        <v>177</v>
      </c>
      <c r="E169" s="117" t="s">
        <v>177</v>
      </c>
      <c r="F169" s="117" t="s">
        <v>177</v>
      </c>
      <c r="G169" s="117" t="s">
        <v>177</v>
      </c>
      <c r="H169" s="117" t="s">
        <v>177</v>
      </c>
      <c r="I169" s="117" t="s">
        <v>176</v>
      </c>
      <c r="J169" s="117" t="s">
        <v>176</v>
      </c>
      <c r="K169" s="117" t="s">
        <v>177</v>
      </c>
      <c r="L169" s="117" t="s">
        <v>177</v>
      </c>
      <c r="M169" s="117" t="s">
        <v>177</v>
      </c>
      <c r="N169" s="117" t="s">
        <v>177</v>
      </c>
      <c r="O169" s="117" t="s">
        <v>176</v>
      </c>
      <c r="P169" s="117" t="s">
        <v>177</v>
      </c>
      <c r="Q169" s="117" t="s">
        <v>176</v>
      </c>
      <c r="R169" s="117" t="s">
        <v>176</v>
      </c>
      <c r="S169" s="117" t="s">
        <v>176</v>
      </c>
      <c r="T169" s="117" t="s">
        <v>177</v>
      </c>
    </row>
    <row r="170" spans="1:20" x14ac:dyDescent="0.25">
      <c r="A170" s="119" t="s">
        <v>351</v>
      </c>
      <c r="B170" s="120" t="s">
        <v>358</v>
      </c>
      <c r="C170" s="119" t="s">
        <v>177</v>
      </c>
      <c r="D170" s="119" t="s">
        <v>177</v>
      </c>
      <c r="E170" s="119" t="s">
        <v>177</v>
      </c>
      <c r="F170" s="119" t="s">
        <v>177</v>
      </c>
      <c r="G170" s="119" t="s">
        <v>177</v>
      </c>
      <c r="H170" s="119" t="s">
        <v>177</v>
      </c>
      <c r="I170" s="119" t="s">
        <v>177</v>
      </c>
      <c r="J170" s="119" t="s">
        <v>176</v>
      </c>
      <c r="K170" s="119" t="s">
        <v>177</v>
      </c>
      <c r="L170" s="119" t="s">
        <v>177</v>
      </c>
      <c r="M170" s="119" t="s">
        <v>177</v>
      </c>
      <c r="N170" s="119" t="s">
        <v>176</v>
      </c>
      <c r="O170" s="119" t="s">
        <v>176</v>
      </c>
      <c r="P170" s="119" t="s">
        <v>177</v>
      </c>
      <c r="Q170" s="119" t="s">
        <v>176</v>
      </c>
      <c r="R170" s="119" t="s">
        <v>176</v>
      </c>
      <c r="S170" s="119" t="s">
        <v>176</v>
      </c>
      <c r="T170" s="119" t="s">
        <v>177</v>
      </c>
    </row>
    <row r="171" spans="1:20" x14ac:dyDescent="0.25">
      <c r="A171" s="117" t="s">
        <v>351</v>
      </c>
      <c r="B171" s="118" t="s">
        <v>359</v>
      </c>
      <c r="C171" s="117" t="s">
        <v>177</v>
      </c>
      <c r="D171" s="117" t="s">
        <v>177</v>
      </c>
      <c r="E171" s="117" t="s">
        <v>177</v>
      </c>
      <c r="F171" s="117" t="s">
        <v>177</v>
      </c>
      <c r="G171" s="117" t="s">
        <v>177</v>
      </c>
      <c r="H171" s="117" t="s">
        <v>177</v>
      </c>
      <c r="I171" s="117" t="s">
        <v>177</v>
      </c>
      <c r="J171" s="117" t="s">
        <v>177</v>
      </c>
      <c r="K171" s="117" t="s">
        <v>177</v>
      </c>
      <c r="L171" s="117" t="s">
        <v>177</v>
      </c>
      <c r="M171" s="117" t="s">
        <v>177</v>
      </c>
      <c r="N171" s="117" t="s">
        <v>177</v>
      </c>
      <c r="O171" s="117" t="s">
        <v>176</v>
      </c>
      <c r="P171" s="117" t="s">
        <v>177</v>
      </c>
      <c r="Q171" s="117" t="s">
        <v>177</v>
      </c>
      <c r="R171" s="117" t="s">
        <v>177</v>
      </c>
      <c r="S171" s="117" t="s">
        <v>177</v>
      </c>
      <c r="T171" s="117" t="s">
        <v>177</v>
      </c>
    </row>
    <row r="172" spans="1:20" x14ac:dyDescent="0.25">
      <c r="A172" s="119" t="s">
        <v>351</v>
      </c>
      <c r="B172" s="120" t="s">
        <v>360</v>
      </c>
      <c r="C172" s="119" t="s">
        <v>177</v>
      </c>
      <c r="D172" s="119" t="s">
        <v>177</v>
      </c>
      <c r="E172" s="119" t="s">
        <v>177</v>
      </c>
      <c r="F172" s="119" t="s">
        <v>177</v>
      </c>
      <c r="G172" s="119" t="s">
        <v>177</v>
      </c>
      <c r="H172" s="119" t="s">
        <v>177</v>
      </c>
      <c r="I172" s="119" t="s">
        <v>177</v>
      </c>
      <c r="J172" s="119" t="s">
        <v>177</v>
      </c>
      <c r="K172" s="119" t="s">
        <v>177</v>
      </c>
      <c r="L172" s="119" t="s">
        <v>177</v>
      </c>
      <c r="M172" s="119" t="s">
        <v>177</v>
      </c>
      <c r="N172" s="119" t="s">
        <v>176</v>
      </c>
      <c r="O172" s="119" t="s">
        <v>176</v>
      </c>
      <c r="P172" s="119" t="s">
        <v>177</v>
      </c>
      <c r="Q172" s="119" t="s">
        <v>176</v>
      </c>
      <c r="R172" s="119" t="s">
        <v>177</v>
      </c>
      <c r="S172" s="119" t="s">
        <v>176</v>
      </c>
      <c r="T172" s="119" t="s">
        <v>177</v>
      </c>
    </row>
    <row r="173" spans="1:20" x14ac:dyDescent="0.25">
      <c r="A173" s="117" t="s">
        <v>351</v>
      </c>
      <c r="B173" s="118" t="s">
        <v>361</v>
      </c>
      <c r="C173" s="117" t="s">
        <v>177</v>
      </c>
      <c r="D173" s="117" t="s">
        <v>176</v>
      </c>
      <c r="E173" s="117" t="s">
        <v>177</v>
      </c>
      <c r="F173" s="117" t="s">
        <v>177</v>
      </c>
      <c r="G173" s="117" t="s">
        <v>176</v>
      </c>
      <c r="H173" s="117" t="s">
        <v>176</v>
      </c>
      <c r="I173" s="117" t="s">
        <v>177</v>
      </c>
      <c r="J173" s="117" t="s">
        <v>176</v>
      </c>
      <c r="K173" s="117" t="s">
        <v>176</v>
      </c>
      <c r="L173" s="117" t="s">
        <v>176</v>
      </c>
      <c r="M173" s="117" t="s">
        <v>177</v>
      </c>
      <c r="N173" s="117" t="s">
        <v>177</v>
      </c>
      <c r="O173" s="117" t="s">
        <v>176</v>
      </c>
      <c r="P173" s="117" t="s">
        <v>177</v>
      </c>
      <c r="Q173" s="117" t="s">
        <v>176</v>
      </c>
      <c r="R173" s="117" t="s">
        <v>176</v>
      </c>
      <c r="S173" s="117" t="s">
        <v>177</v>
      </c>
      <c r="T173" s="117" t="s">
        <v>177</v>
      </c>
    </row>
    <row r="174" spans="1:20" x14ac:dyDescent="0.25">
      <c r="A174" s="119" t="s">
        <v>362</v>
      </c>
      <c r="B174" s="120" t="s">
        <v>363</v>
      </c>
      <c r="C174" s="119" t="s">
        <v>177</v>
      </c>
      <c r="D174" s="119" t="s">
        <v>177</v>
      </c>
      <c r="E174" s="119" t="s">
        <v>177</v>
      </c>
      <c r="F174" s="119" t="s">
        <v>177</v>
      </c>
      <c r="G174" s="119" t="s">
        <v>177</v>
      </c>
      <c r="H174" s="119" t="s">
        <v>177</v>
      </c>
      <c r="I174" s="119" t="s">
        <v>177</v>
      </c>
      <c r="J174" s="119" t="s">
        <v>177</v>
      </c>
      <c r="K174" s="119" t="s">
        <v>177</v>
      </c>
      <c r="L174" s="119" t="s">
        <v>177</v>
      </c>
      <c r="M174" s="119" t="s">
        <v>177</v>
      </c>
      <c r="N174" s="119" t="s">
        <v>176</v>
      </c>
      <c r="O174" s="119" t="s">
        <v>176</v>
      </c>
      <c r="P174" s="119" t="s">
        <v>177</v>
      </c>
      <c r="Q174" s="119" t="s">
        <v>177</v>
      </c>
      <c r="R174" s="119" t="s">
        <v>177</v>
      </c>
      <c r="S174" s="119" t="s">
        <v>177</v>
      </c>
      <c r="T174" s="119" t="s">
        <v>177</v>
      </c>
    </row>
    <row r="175" spans="1:20" x14ac:dyDescent="0.25">
      <c r="A175" s="117" t="s">
        <v>362</v>
      </c>
      <c r="B175" s="118" t="s">
        <v>364</v>
      </c>
      <c r="C175" s="117" t="s">
        <v>177</v>
      </c>
      <c r="D175" s="117" t="s">
        <v>177</v>
      </c>
      <c r="E175" s="117" t="s">
        <v>177</v>
      </c>
      <c r="F175" s="117" t="s">
        <v>177</v>
      </c>
      <c r="G175" s="117" t="s">
        <v>177</v>
      </c>
      <c r="H175" s="117" t="s">
        <v>177</v>
      </c>
      <c r="I175" s="117" t="s">
        <v>177</v>
      </c>
      <c r="J175" s="117" t="s">
        <v>176</v>
      </c>
      <c r="K175" s="117" t="s">
        <v>177</v>
      </c>
      <c r="L175" s="117" t="s">
        <v>177</v>
      </c>
      <c r="M175" s="117" t="s">
        <v>177</v>
      </c>
      <c r="N175" s="117" t="s">
        <v>176</v>
      </c>
      <c r="O175" s="117" t="s">
        <v>176</v>
      </c>
      <c r="P175" s="117" t="s">
        <v>176</v>
      </c>
      <c r="Q175" s="117" t="s">
        <v>176</v>
      </c>
      <c r="R175" s="117" t="s">
        <v>177</v>
      </c>
      <c r="S175" s="117" t="s">
        <v>177</v>
      </c>
      <c r="T175" s="117" t="s">
        <v>177</v>
      </c>
    </row>
    <row r="176" spans="1:20" x14ac:dyDescent="0.25">
      <c r="A176" s="119" t="s">
        <v>362</v>
      </c>
      <c r="B176" s="120" t="s">
        <v>365</v>
      </c>
      <c r="C176" s="119" t="s">
        <v>177</v>
      </c>
      <c r="D176" s="119" t="s">
        <v>177</v>
      </c>
      <c r="E176" s="119" t="s">
        <v>177</v>
      </c>
      <c r="F176" s="119" t="s">
        <v>177</v>
      </c>
      <c r="G176" s="119" t="s">
        <v>177</v>
      </c>
      <c r="H176" s="119" t="s">
        <v>177</v>
      </c>
      <c r="I176" s="119" t="s">
        <v>177</v>
      </c>
      <c r="J176" s="119" t="s">
        <v>177</v>
      </c>
      <c r="K176" s="119" t="s">
        <v>176</v>
      </c>
      <c r="L176" s="119" t="s">
        <v>177</v>
      </c>
      <c r="M176" s="119" t="s">
        <v>177</v>
      </c>
      <c r="N176" s="119" t="s">
        <v>176</v>
      </c>
      <c r="O176" s="119" t="s">
        <v>176</v>
      </c>
      <c r="P176" s="119" t="s">
        <v>177</v>
      </c>
      <c r="Q176" s="119" t="s">
        <v>176</v>
      </c>
      <c r="R176" s="119" t="s">
        <v>177</v>
      </c>
      <c r="S176" s="119" t="s">
        <v>176</v>
      </c>
      <c r="T176" s="119" t="s">
        <v>177</v>
      </c>
    </row>
    <row r="177" spans="1:20" x14ac:dyDescent="0.25">
      <c r="A177" s="117" t="s">
        <v>362</v>
      </c>
      <c r="B177" s="118" t="s">
        <v>366</v>
      </c>
      <c r="C177" s="117" t="s">
        <v>177</v>
      </c>
      <c r="D177" s="117" t="s">
        <v>177</v>
      </c>
      <c r="E177" s="117" t="s">
        <v>177</v>
      </c>
      <c r="F177" s="117" t="s">
        <v>177</v>
      </c>
      <c r="G177" s="117" t="s">
        <v>177</v>
      </c>
      <c r="H177" s="117" t="s">
        <v>177</v>
      </c>
      <c r="I177" s="117" t="s">
        <v>176</v>
      </c>
      <c r="J177" s="117" t="s">
        <v>177</v>
      </c>
      <c r="K177" s="117" t="s">
        <v>177</v>
      </c>
      <c r="L177" s="117" t="s">
        <v>177</v>
      </c>
      <c r="M177" s="117" t="s">
        <v>177</v>
      </c>
      <c r="N177" s="117" t="s">
        <v>176</v>
      </c>
      <c r="O177" s="117" t="s">
        <v>176</v>
      </c>
      <c r="P177" s="117" t="s">
        <v>176</v>
      </c>
      <c r="Q177" s="117" t="s">
        <v>176</v>
      </c>
      <c r="R177" s="117" t="s">
        <v>177</v>
      </c>
      <c r="S177" s="117" t="s">
        <v>176</v>
      </c>
      <c r="T177" s="117" t="s">
        <v>177</v>
      </c>
    </row>
    <row r="178" spans="1:20" x14ac:dyDescent="0.25">
      <c r="A178" s="119" t="s">
        <v>362</v>
      </c>
      <c r="B178" s="120" t="s">
        <v>367</v>
      </c>
      <c r="C178" s="119" t="s">
        <v>177</v>
      </c>
      <c r="D178" s="119" t="s">
        <v>177</v>
      </c>
      <c r="E178" s="119" t="s">
        <v>177</v>
      </c>
      <c r="F178" s="119" t="s">
        <v>177</v>
      </c>
      <c r="G178" s="119" t="s">
        <v>177</v>
      </c>
      <c r="H178" s="119" t="s">
        <v>177</v>
      </c>
      <c r="I178" s="119" t="s">
        <v>176</v>
      </c>
      <c r="J178" s="119" t="s">
        <v>176</v>
      </c>
      <c r="K178" s="119" t="s">
        <v>177</v>
      </c>
      <c r="L178" s="119" t="s">
        <v>177</v>
      </c>
      <c r="M178" s="119" t="s">
        <v>177</v>
      </c>
      <c r="N178" s="119" t="s">
        <v>176</v>
      </c>
      <c r="O178" s="119" t="s">
        <v>176</v>
      </c>
      <c r="P178" s="119" t="s">
        <v>177</v>
      </c>
      <c r="Q178" s="119" t="s">
        <v>176</v>
      </c>
      <c r="R178" s="119" t="s">
        <v>176</v>
      </c>
      <c r="S178" s="119" t="s">
        <v>177</v>
      </c>
      <c r="T178" s="119" t="s">
        <v>177</v>
      </c>
    </row>
    <row r="179" spans="1:20" x14ac:dyDescent="0.25">
      <c r="A179" s="117" t="s">
        <v>368</v>
      </c>
      <c r="B179" s="118" t="s">
        <v>369</v>
      </c>
      <c r="C179" s="117" t="s">
        <v>177</v>
      </c>
      <c r="D179" s="117" t="s">
        <v>177</v>
      </c>
      <c r="E179" s="117" t="s">
        <v>177</v>
      </c>
      <c r="F179" s="117" t="s">
        <v>177</v>
      </c>
      <c r="G179" s="117" t="s">
        <v>177</v>
      </c>
      <c r="H179" s="117" t="s">
        <v>177</v>
      </c>
      <c r="I179" s="117" t="s">
        <v>176</v>
      </c>
      <c r="J179" s="117" t="s">
        <v>177</v>
      </c>
      <c r="K179" s="117" t="s">
        <v>177</v>
      </c>
      <c r="L179" s="117" t="s">
        <v>177</v>
      </c>
      <c r="M179" s="117" t="s">
        <v>177</v>
      </c>
      <c r="N179" s="117" t="s">
        <v>176</v>
      </c>
      <c r="O179" s="117" t="s">
        <v>176</v>
      </c>
      <c r="P179" s="117" t="s">
        <v>177</v>
      </c>
      <c r="Q179" s="117" t="s">
        <v>177</v>
      </c>
      <c r="R179" s="117" t="s">
        <v>177</v>
      </c>
      <c r="S179" s="117" t="s">
        <v>177</v>
      </c>
      <c r="T179" s="117" t="s">
        <v>177</v>
      </c>
    </row>
    <row r="180" spans="1:20" x14ac:dyDescent="0.25">
      <c r="A180" s="119" t="s">
        <v>368</v>
      </c>
      <c r="B180" s="120" t="s">
        <v>370</v>
      </c>
      <c r="C180" s="119" t="s">
        <v>176</v>
      </c>
      <c r="D180" s="119" t="s">
        <v>176</v>
      </c>
      <c r="E180" s="119" t="s">
        <v>177</v>
      </c>
      <c r="F180" s="119" t="s">
        <v>177</v>
      </c>
      <c r="G180" s="119" t="s">
        <v>176</v>
      </c>
      <c r="H180" s="119" t="s">
        <v>177</v>
      </c>
      <c r="I180" s="119" t="s">
        <v>176</v>
      </c>
      <c r="J180" s="119" t="s">
        <v>177</v>
      </c>
      <c r="K180" s="119" t="s">
        <v>177</v>
      </c>
      <c r="L180" s="119" t="s">
        <v>177</v>
      </c>
      <c r="M180" s="119" t="s">
        <v>177</v>
      </c>
      <c r="N180" s="119" t="s">
        <v>176</v>
      </c>
      <c r="O180" s="119" t="s">
        <v>176</v>
      </c>
      <c r="P180" s="119" t="s">
        <v>176</v>
      </c>
      <c r="Q180" s="119" t="s">
        <v>176</v>
      </c>
      <c r="R180" s="119" t="s">
        <v>176</v>
      </c>
      <c r="S180" s="119" t="s">
        <v>176</v>
      </c>
      <c r="T180" s="119" t="s">
        <v>177</v>
      </c>
    </row>
    <row r="181" spans="1:20" x14ac:dyDescent="0.25">
      <c r="A181" s="117" t="s">
        <v>368</v>
      </c>
      <c r="B181" s="118" t="s">
        <v>371</v>
      </c>
      <c r="C181" s="117" t="s">
        <v>177</v>
      </c>
      <c r="D181" s="117" t="s">
        <v>177</v>
      </c>
      <c r="E181" s="117" t="s">
        <v>177</v>
      </c>
      <c r="F181" s="117" t="s">
        <v>177</v>
      </c>
      <c r="G181" s="117" t="s">
        <v>176</v>
      </c>
      <c r="H181" s="117" t="s">
        <v>177</v>
      </c>
      <c r="I181" s="117" t="s">
        <v>177</v>
      </c>
      <c r="J181" s="117" t="s">
        <v>177</v>
      </c>
      <c r="K181" s="117" t="s">
        <v>177</v>
      </c>
      <c r="L181" s="117" t="s">
        <v>177</v>
      </c>
      <c r="M181" s="117" t="s">
        <v>177</v>
      </c>
      <c r="N181" s="117" t="s">
        <v>176</v>
      </c>
      <c r="O181" s="117" t="s">
        <v>176</v>
      </c>
      <c r="P181" s="117" t="s">
        <v>176</v>
      </c>
      <c r="Q181" s="117" t="s">
        <v>176</v>
      </c>
      <c r="R181" s="117" t="s">
        <v>177</v>
      </c>
      <c r="S181" s="117" t="s">
        <v>177</v>
      </c>
      <c r="T181" s="117" t="s">
        <v>177</v>
      </c>
    </row>
    <row r="182" spans="1:20" x14ac:dyDescent="0.25">
      <c r="A182" s="119" t="s">
        <v>368</v>
      </c>
      <c r="B182" s="120" t="s">
        <v>372</v>
      </c>
      <c r="C182" s="119" t="s">
        <v>177</v>
      </c>
      <c r="D182" s="119" t="s">
        <v>177</v>
      </c>
      <c r="E182" s="119" t="s">
        <v>177</v>
      </c>
      <c r="F182" s="119" t="s">
        <v>177</v>
      </c>
      <c r="G182" s="119" t="s">
        <v>177</v>
      </c>
      <c r="H182" s="119" t="s">
        <v>177</v>
      </c>
      <c r="I182" s="119" t="s">
        <v>177</v>
      </c>
      <c r="J182" s="119" t="s">
        <v>176</v>
      </c>
      <c r="K182" s="119" t="s">
        <v>177</v>
      </c>
      <c r="L182" s="119" t="s">
        <v>176</v>
      </c>
      <c r="M182" s="119" t="s">
        <v>177</v>
      </c>
      <c r="N182" s="119" t="s">
        <v>176</v>
      </c>
      <c r="O182" s="119" t="s">
        <v>176</v>
      </c>
      <c r="P182" s="119" t="s">
        <v>177</v>
      </c>
      <c r="Q182" s="119" t="s">
        <v>176</v>
      </c>
      <c r="R182" s="119" t="s">
        <v>176</v>
      </c>
      <c r="S182" s="119" t="s">
        <v>176</v>
      </c>
      <c r="T182" s="119" t="s">
        <v>177</v>
      </c>
    </row>
    <row r="183" spans="1:20" x14ac:dyDescent="0.25">
      <c r="A183" s="117" t="s">
        <v>368</v>
      </c>
      <c r="B183" s="118" t="s">
        <v>373</v>
      </c>
      <c r="C183" s="117" t="s">
        <v>177</v>
      </c>
      <c r="D183" s="117" t="s">
        <v>177</v>
      </c>
      <c r="E183" s="117" t="s">
        <v>177</v>
      </c>
      <c r="F183" s="117" t="s">
        <v>177</v>
      </c>
      <c r="G183" s="117" t="s">
        <v>177</v>
      </c>
      <c r="H183" s="117" t="s">
        <v>177</v>
      </c>
      <c r="I183" s="117" t="s">
        <v>177</v>
      </c>
      <c r="J183" s="117" t="s">
        <v>177</v>
      </c>
      <c r="K183" s="117" t="s">
        <v>177</v>
      </c>
      <c r="L183" s="117" t="s">
        <v>177</v>
      </c>
      <c r="M183" s="117" t="s">
        <v>177</v>
      </c>
      <c r="N183" s="117" t="s">
        <v>176</v>
      </c>
      <c r="O183" s="117" t="s">
        <v>176</v>
      </c>
      <c r="P183" s="117" t="s">
        <v>177</v>
      </c>
      <c r="Q183" s="117" t="s">
        <v>176</v>
      </c>
      <c r="R183" s="117" t="s">
        <v>176</v>
      </c>
      <c r="S183" s="117" t="s">
        <v>177</v>
      </c>
      <c r="T183" s="117" t="s">
        <v>177</v>
      </c>
    </row>
    <row r="184" spans="1:20" x14ac:dyDescent="0.25">
      <c r="A184" s="119" t="s">
        <v>368</v>
      </c>
      <c r="B184" s="120" t="s">
        <v>374</v>
      </c>
      <c r="C184" s="119" t="s">
        <v>177</v>
      </c>
      <c r="D184" s="119" t="s">
        <v>177</v>
      </c>
      <c r="E184" s="119" t="s">
        <v>177</v>
      </c>
      <c r="F184" s="119" t="s">
        <v>177</v>
      </c>
      <c r="G184" s="119" t="s">
        <v>177</v>
      </c>
      <c r="H184" s="119" t="s">
        <v>177</v>
      </c>
      <c r="I184" s="119" t="s">
        <v>176</v>
      </c>
      <c r="J184" s="119" t="s">
        <v>177</v>
      </c>
      <c r="K184" s="119" t="s">
        <v>177</v>
      </c>
      <c r="L184" s="119" t="s">
        <v>177</v>
      </c>
      <c r="M184" s="119" t="s">
        <v>177</v>
      </c>
      <c r="N184" s="119" t="s">
        <v>177</v>
      </c>
      <c r="O184" s="119" t="s">
        <v>176</v>
      </c>
      <c r="P184" s="119" t="s">
        <v>177</v>
      </c>
      <c r="Q184" s="119" t="s">
        <v>177</v>
      </c>
      <c r="R184" s="119" t="s">
        <v>177</v>
      </c>
      <c r="S184" s="119" t="s">
        <v>176</v>
      </c>
      <c r="T184" s="119" t="s">
        <v>177</v>
      </c>
    </row>
    <row r="185" spans="1:20" x14ac:dyDescent="0.25">
      <c r="A185" s="117" t="s">
        <v>368</v>
      </c>
      <c r="B185" s="118" t="s">
        <v>564</v>
      </c>
      <c r="C185" s="117" t="s">
        <v>177</v>
      </c>
      <c r="D185" s="117" t="s">
        <v>176</v>
      </c>
      <c r="E185" s="117" t="s">
        <v>177</v>
      </c>
      <c r="F185" s="117" t="s">
        <v>177</v>
      </c>
      <c r="G185" s="117" t="s">
        <v>177</v>
      </c>
      <c r="H185" s="117" t="s">
        <v>177</v>
      </c>
      <c r="I185" s="117" t="s">
        <v>176</v>
      </c>
      <c r="J185" s="117" t="s">
        <v>176</v>
      </c>
      <c r="K185" s="117" t="s">
        <v>176</v>
      </c>
      <c r="L185" s="117" t="s">
        <v>177</v>
      </c>
      <c r="M185" s="117" t="s">
        <v>177</v>
      </c>
      <c r="N185" s="117" t="s">
        <v>177</v>
      </c>
      <c r="O185" s="117" t="s">
        <v>177</v>
      </c>
      <c r="P185" s="117" t="s">
        <v>177</v>
      </c>
      <c r="Q185" s="117" t="s">
        <v>176</v>
      </c>
      <c r="R185" s="117" t="s">
        <v>177</v>
      </c>
      <c r="S185" s="117" t="s">
        <v>177</v>
      </c>
      <c r="T185" s="117" t="s">
        <v>177</v>
      </c>
    </row>
    <row r="186" spans="1:20" x14ac:dyDescent="0.25">
      <c r="A186" s="119" t="s">
        <v>376</v>
      </c>
      <c r="B186" s="120" t="s">
        <v>377</v>
      </c>
      <c r="C186" s="119" t="s">
        <v>177</v>
      </c>
      <c r="D186" s="119" t="s">
        <v>177</v>
      </c>
      <c r="E186" s="119" t="s">
        <v>177</v>
      </c>
      <c r="F186" s="119" t="s">
        <v>177</v>
      </c>
      <c r="G186" s="119" t="s">
        <v>177</v>
      </c>
      <c r="H186" s="119" t="s">
        <v>177</v>
      </c>
      <c r="I186" s="119" t="s">
        <v>177</v>
      </c>
      <c r="J186" s="119" t="s">
        <v>176</v>
      </c>
      <c r="K186" s="119" t="s">
        <v>177</v>
      </c>
      <c r="L186" s="119" t="s">
        <v>177</v>
      </c>
      <c r="M186" s="119" t="s">
        <v>177</v>
      </c>
      <c r="N186" s="119" t="s">
        <v>176</v>
      </c>
      <c r="O186" s="119" t="s">
        <v>176</v>
      </c>
      <c r="P186" s="119" t="s">
        <v>177</v>
      </c>
      <c r="Q186" s="119" t="s">
        <v>176</v>
      </c>
      <c r="R186" s="119" t="s">
        <v>176</v>
      </c>
      <c r="S186" s="119" t="s">
        <v>176</v>
      </c>
      <c r="T186" s="119" t="s">
        <v>177</v>
      </c>
    </row>
    <row r="187" spans="1:20" x14ac:dyDescent="0.25">
      <c r="A187" s="117" t="s">
        <v>378</v>
      </c>
      <c r="B187" s="118" t="s">
        <v>379</v>
      </c>
      <c r="C187" s="117" t="s">
        <v>177</v>
      </c>
      <c r="D187" s="117" t="s">
        <v>177</v>
      </c>
      <c r="E187" s="117" t="s">
        <v>177</v>
      </c>
      <c r="F187" s="117" t="s">
        <v>177</v>
      </c>
      <c r="G187" s="117" t="s">
        <v>177</v>
      </c>
      <c r="H187" s="117" t="s">
        <v>176</v>
      </c>
      <c r="I187" s="117" t="s">
        <v>176</v>
      </c>
      <c r="J187" s="117" t="s">
        <v>176</v>
      </c>
      <c r="K187" s="117" t="s">
        <v>177</v>
      </c>
      <c r="L187" s="117" t="s">
        <v>177</v>
      </c>
      <c r="M187" s="117" t="s">
        <v>176</v>
      </c>
      <c r="N187" s="117" t="s">
        <v>176</v>
      </c>
      <c r="O187" s="117" t="s">
        <v>176</v>
      </c>
      <c r="P187" s="117" t="s">
        <v>176</v>
      </c>
      <c r="Q187" s="117" t="s">
        <v>176</v>
      </c>
      <c r="R187" s="117" t="s">
        <v>176</v>
      </c>
      <c r="S187" s="117" t="s">
        <v>176</v>
      </c>
      <c r="T187" s="117" t="s">
        <v>177</v>
      </c>
    </row>
    <row r="188" spans="1:20" x14ac:dyDescent="0.25">
      <c r="A188" s="119" t="s">
        <v>378</v>
      </c>
      <c r="B188" s="120" t="s">
        <v>380</v>
      </c>
      <c r="C188" s="119" t="s">
        <v>177</v>
      </c>
      <c r="D188" s="119" t="s">
        <v>177</v>
      </c>
      <c r="E188" s="119" t="s">
        <v>177</v>
      </c>
      <c r="F188" s="119" t="s">
        <v>177</v>
      </c>
      <c r="G188" s="119" t="s">
        <v>176</v>
      </c>
      <c r="H188" s="119" t="s">
        <v>177</v>
      </c>
      <c r="I188" s="119" t="s">
        <v>177</v>
      </c>
      <c r="J188" s="119" t="s">
        <v>177</v>
      </c>
      <c r="K188" s="119" t="s">
        <v>177</v>
      </c>
      <c r="L188" s="119" t="s">
        <v>177</v>
      </c>
      <c r="M188" s="119" t="s">
        <v>177</v>
      </c>
      <c r="N188" s="119" t="s">
        <v>177</v>
      </c>
      <c r="O188" s="119" t="s">
        <v>176</v>
      </c>
      <c r="P188" s="119" t="s">
        <v>177</v>
      </c>
      <c r="Q188" s="119" t="s">
        <v>176</v>
      </c>
      <c r="R188" s="119" t="s">
        <v>176</v>
      </c>
      <c r="S188" s="119" t="s">
        <v>177</v>
      </c>
      <c r="T188" s="119" t="s">
        <v>176</v>
      </c>
    </row>
    <row r="189" spans="1:20" x14ac:dyDescent="0.25">
      <c r="A189" s="117" t="s">
        <v>381</v>
      </c>
      <c r="B189" s="118" t="s">
        <v>382</v>
      </c>
      <c r="C189" s="117" t="s">
        <v>177</v>
      </c>
      <c r="D189" s="117" t="s">
        <v>176</v>
      </c>
      <c r="E189" s="117" t="s">
        <v>177</v>
      </c>
      <c r="F189" s="117" t="s">
        <v>177</v>
      </c>
      <c r="G189" s="117" t="s">
        <v>177</v>
      </c>
      <c r="H189" s="117" t="s">
        <v>177</v>
      </c>
      <c r="I189" s="117" t="s">
        <v>177</v>
      </c>
      <c r="J189" s="117" t="s">
        <v>177</v>
      </c>
      <c r="K189" s="117" t="s">
        <v>177</v>
      </c>
      <c r="L189" s="117" t="s">
        <v>177</v>
      </c>
      <c r="M189" s="117" t="s">
        <v>177</v>
      </c>
      <c r="N189" s="117" t="s">
        <v>176</v>
      </c>
      <c r="O189" s="117" t="s">
        <v>176</v>
      </c>
      <c r="P189" s="117" t="s">
        <v>176</v>
      </c>
      <c r="Q189" s="117" t="s">
        <v>176</v>
      </c>
      <c r="R189" s="117" t="s">
        <v>176</v>
      </c>
      <c r="S189" s="117" t="s">
        <v>176</v>
      </c>
      <c r="T189" s="117" t="s">
        <v>177</v>
      </c>
    </row>
    <row r="190" spans="1:20" x14ac:dyDescent="0.25">
      <c r="A190" s="119" t="s">
        <v>381</v>
      </c>
      <c r="B190" s="120" t="s">
        <v>383</v>
      </c>
      <c r="C190" s="119" t="s">
        <v>177</v>
      </c>
      <c r="D190" s="119" t="s">
        <v>177</v>
      </c>
      <c r="E190" s="119" t="s">
        <v>177</v>
      </c>
      <c r="F190" s="119" t="s">
        <v>177</v>
      </c>
      <c r="G190" s="119" t="s">
        <v>177</v>
      </c>
      <c r="H190" s="119" t="s">
        <v>176</v>
      </c>
      <c r="I190" s="119" t="s">
        <v>176</v>
      </c>
      <c r="J190" s="119" t="s">
        <v>176</v>
      </c>
      <c r="K190" s="119" t="s">
        <v>176</v>
      </c>
      <c r="L190" s="119" t="s">
        <v>177</v>
      </c>
      <c r="M190" s="119" t="s">
        <v>176</v>
      </c>
      <c r="N190" s="119" t="s">
        <v>176</v>
      </c>
      <c r="O190" s="119" t="s">
        <v>176</v>
      </c>
      <c r="P190" s="119" t="s">
        <v>176</v>
      </c>
      <c r="Q190" s="119" t="s">
        <v>176</v>
      </c>
      <c r="R190" s="119" t="s">
        <v>176</v>
      </c>
      <c r="S190" s="119" t="s">
        <v>176</v>
      </c>
      <c r="T190" s="119" t="s">
        <v>177</v>
      </c>
    </row>
    <row r="191" spans="1:20" x14ac:dyDescent="0.25">
      <c r="A191" s="117" t="s">
        <v>384</v>
      </c>
      <c r="B191" s="118" t="s">
        <v>385</v>
      </c>
      <c r="C191" s="117" t="s">
        <v>177</v>
      </c>
      <c r="D191" s="117" t="s">
        <v>177</v>
      </c>
      <c r="E191" s="117" t="s">
        <v>177</v>
      </c>
      <c r="F191" s="117" t="s">
        <v>177</v>
      </c>
      <c r="G191" s="117" t="s">
        <v>177</v>
      </c>
      <c r="H191" s="117" t="s">
        <v>177</v>
      </c>
      <c r="I191" s="117" t="s">
        <v>176</v>
      </c>
      <c r="J191" s="117" t="s">
        <v>176</v>
      </c>
      <c r="K191" s="117" t="s">
        <v>177</v>
      </c>
      <c r="L191" s="117" t="s">
        <v>177</v>
      </c>
      <c r="M191" s="117" t="s">
        <v>177</v>
      </c>
      <c r="N191" s="117" t="s">
        <v>176</v>
      </c>
      <c r="O191" s="117" t="s">
        <v>176</v>
      </c>
      <c r="P191" s="117" t="s">
        <v>177</v>
      </c>
      <c r="Q191" s="117" t="s">
        <v>176</v>
      </c>
      <c r="R191" s="117" t="s">
        <v>177</v>
      </c>
      <c r="S191" s="117" t="s">
        <v>176</v>
      </c>
      <c r="T191" s="117" t="s">
        <v>177</v>
      </c>
    </row>
    <row r="192" spans="1:20" x14ac:dyDescent="0.25">
      <c r="A192" s="119" t="s">
        <v>386</v>
      </c>
      <c r="B192" s="120" t="s">
        <v>387</v>
      </c>
      <c r="C192" s="119" t="s">
        <v>177</v>
      </c>
      <c r="D192" s="119" t="s">
        <v>176</v>
      </c>
      <c r="E192" s="119" t="s">
        <v>177</v>
      </c>
      <c r="F192" s="119" t="s">
        <v>177</v>
      </c>
      <c r="G192" s="119" t="s">
        <v>177</v>
      </c>
      <c r="H192" s="119" t="s">
        <v>176</v>
      </c>
      <c r="I192" s="119" t="s">
        <v>176</v>
      </c>
      <c r="J192" s="119" t="s">
        <v>176</v>
      </c>
      <c r="K192" s="119" t="s">
        <v>176</v>
      </c>
      <c r="L192" s="119" t="s">
        <v>176</v>
      </c>
      <c r="M192" s="119" t="s">
        <v>177</v>
      </c>
      <c r="N192" s="119" t="s">
        <v>176</v>
      </c>
      <c r="O192" s="119" t="s">
        <v>176</v>
      </c>
      <c r="P192" s="119" t="s">
        <v>176</v>
      </c>
      <c r="Q192" s="119" t="s">
        <v>176</v>
      </c>
      <c r="R192" s="119" t="s">
        <v>176</v>
      </c>
      <c r="S192" s="119" t="s">
        <v>176</v>
      </c>
      <c r="T192" s="119" t="s">
        <v>177</v>
      </c>
    </row>
    <row r="193" spans="1:20" x14ac:dyDescent="0.25">
      <c r="A193" s="117" t="s">
        <v>386</v>
      </c>
      <c r="B193" s="118" t="s">
        <v>388</v>
      </c>
      <c r="C193" s="117" t="s">
        <v>177</v>
      </c>
      <c r="D193" s="117" t="s">
        <v>177</v>
      </c>
      <c r="E193" s="117" t="s">
        <v>177</v>
      </c>
      <c r="F193" s="117" t="s">
        <v>177</v>
      </c>
      <c r="G193" s="117" t="s">
        <v>177</v>
      </c>
      <c r="H193" s="117" t="s">
        <v>177</v>
      </c>
      <c r="I193" s="117" t="s">
        <v>177</v>
      </c>
      <c r="J193" s="117" t="s">
        <v>176</v>
      </c>
      <c r="K193" s="117" t="s">
        <v>177</v>
      </c>
      <c r="L193" s="117" t="s">
        <v>177</v>
      </c>
      <c r="M193" s="117" t="s">
        <v>177</v>
      </c>
      <c r="N193" s="117" t="s">
        <v>177</v>
      </c>
      <c r="O193" s="117" t="s">
        <v>176</v>
      </c>
      <c r="P193" s="117" t="s">
        <v>177</v>
      </c>
      <c r="Q193" s="117" t="s">
        <v>177</v>
      </c>
      <c r="R193" s="117" t="s">
        <v>176</v>
      </c>
      <c r="S193" s="117" t="s">
        <v>177</v>
      </c>
      <c r="T193" s="117" t="s">
        <v>177</v>
      </c>
    </row>
    <row r="194" spans="1:20" x14ac:dyDescent="0.25">
      <c r="A194" s="119" t="s">
        <v>386</v>
      </c>
      <c r="B194" s="120" t="s">
        <v>389</v>
      </c>
      <c r="C194" s="119" t="s">
        <v>177</v>
      </c>
      <c r="D194" s="119" t="s">
        <v>177</v>
      </c>
      <c r="E194" s="119" t="s">
        <v>176</v>
      </c>
      <c r="F194" s="119" t="s">
        <v>176</v>
      </c>
      <c r="G194" s="119" t="s">
        <v>176</v>
      </c>
      <c r="H194" s="119" t="s">
        <v>177</v>
      </c>
      <c r="I194" s="119" t="s">
        <v>177</v>
      </c>
      <c r="J194" s="119" t="s">
        <v>176</v>
      </c>
      <c r="K194" s="119" t="s">
        <v>176</v>
      </c>
      <c r="L194" s="119" t="s">
        <v>176</v>
      </c>
      <c r="M194" s="119" t="s">
        <v>177</v>
      </c>
      <c r="N194" s="119" t="s">
        <v>176</v>
      </c>
      <c r="O194" s="119" t="s">
        <v>176</v>
      </c>
      <c r="P194" s="119" t="s">
        <v>177</v>
      </c>
      <c r="Q194" s="119" t="s">
        <v>176</v>
      </c>
      <c r="R194" s="119" t="s">
        <v>176</v>
      </c>
      <c r="S194" s="119" t="s">
        <v>177</v>
      </c>
      <c r="T194" s="119" t="s">
        <v>177</v>
      </c>
    </row>
    <row r="195" spans="1:20" x14ac:dyDescent="0.25">
      <c r="A195" s="117" t="s">
        <v>386</v>
      </c>
      <c r="B195" s="118" t="s">
        <v>390</v>
      </c>
      <c r="C195" s="117" t="s">
        <v>177</v>
      </c>
      <c r="D195" s="117" t="s">
        <v>176</v>
      </c>
      <c r="E195" s="117" t="s">
        <v>177</v>
      </c>
      <c r="F195" s="117" t="s">
        <v>177</v>
      </c>
      <c r="G195" s="117" t="s">
        <v>177</v>
      </c>
      <c r="H195" s="117" t="s">
        <v>177</v>
      </c>
      <c r="I195" s="117" t="s">
        <v>177</v>
      </c>
      <c r="J195" s="117" t="s">
        <v>177</v>
      </c>
      <c r="K195" s="117" t="s">
        <v>177</v>
      </c>
      <c r="L195" s="117" t="s">
        <v>177</v>
      </c>
      <c r="M195" s="117" t="s">
        <v>177</v>
      </c>
      <c r="N195" s="117" t="s">
        <v>176</v>
      </c>
      <c r="O195" s="117" t="s">
        <v>176</v>
      </c>
      <c r="P195" s="117" t="s">
        <v>177</v>
      </c>
      <c r="Q195" s="117" t="s">
        <v>176</v>
      </c>
      <c r="R195" s="117" t="s">
        <v>176</v>
      </c>
      <c r="S195" s="117" t="s">
        <v>177</v>
      </c>
      <c r="T195" s="117" t="s">
        <v>177</v>
      </c>
    </row>
    <row r="196" spans="1:20" x14ac:dyDescent="0.25">
      <c r="A196" s="119" t="s">
        <v>386</v>
      </c>
      <c r="B196" s="120" t="s">
        <v>391</v>
      </c>
      <c r="C196" s="119" t="s">
        <v>177</v>
      </c>
      <c r="D196" s="119" t="s">
        <v>177</v>
      </c>
      <c r="E196" s="119" t="s">
        <v>177</v>
      </c>
      <c r="F196" s="119" t="s">
        <v>177</v>
      </c>
      <c r="G196" s="119" t="s">
        <v>177</v>
      </c>
      <c r="H196" s="119" t="s">
        <v>177</v>
      </c>
      <c r="I196" s="119" t="s">
        <v>177</v>
      </c>
      <c r="J196" s="119" t="s">
        <v>176</v>
      </c>
      <c r="K196" s="119" t="s">
        <v>176</v>
      </c>
      <c r="L196" s="119" t="s">
        <v>176</v>
      </c>
      <c r="M196" s="119" t="s">
        <v>177</v>
      </c>
      <c r="N196" s="119" t="s">
        <v>176</v>
      </c>
      <c r="O196" s="119" t="s">
        <v>176</v>
      </c>
      <c r="P196" s="119" t="s">
        <v>177</v>
      </c>
      <c r="Q196" s="119" t="s">
        <v>176</v>
      </c>
      <c r="R196" s="119" t="s">
        <v>176</v>
      </c>
      <c r="S196" s="119" t="s">
        <v>177</v>
      </c>
      <c r="T196" s="119" t="s">
        <v>177</v>
      </c>
    </row>
    <row r="197" spans="1:20" x14ac:dyDescent="0.25">
      <c r="A197" s="117" t="s">
        <v>386</v>
      </c>
      <c r="B197" s="118" t="s">
        <v>392</v>
      </c>
      <c r="C197" s="117" t="s">
        <v>177</v>
      </c>
      <c r="D197" s="117" t="s">
        <v>176</v>
      </c>
      <c r="E197" s="117" t="s">
        <v>177</v>
      </c>
      <c r="F197" s="117" t="s">
        <v>177</v>
      </c>
      <c r="G197" s="117" t="s">
        <v>177</v>
      </c>
      <c r="H197" s="117" t="s">
        <v>177</v>
      </c>
      <c r="I197" s="117" t="s">
        <v>177</v>
      </c>
      <c r="J197" s="117" t="s">
        <v>176</v>
      </c>
      <c r="K197" s="117" t="s">
        <v>177</v>
      </c>
      <c r="L197" s="117" t="s">
        <v>177</v>
      </c>
      <c r="M197" s="117" t="s">
        <v>177</v>
      </c>
      <c r="N197" s="117" t="s">
        <v>176</v>
      </c>
      <c r="O197" s="117" t="s">
        <v>176</v>
      </c>
      <c r="P197" s="117" t="s">
        <v>177</v>
      </c>
      <c r="Q197" s="117" t="s">
        <v>177</v>
      </c>
      <c r="R197" s="117" t="s">
        <v>177</v>
      </c>
      <c r="S197" s="117" t="s">
        <v>176</v>
      </c>
      <c r="T197" s="117" t="s">
        <v>177</v>
      </c>
    </row>
    <row r="198" spans="1:20" x14ac:dyDescent="0.25">
      <c r="A198" s="119" t="s">
        <v>393</v>
      </c>
      <c r="B198" s="120" t="s">
        <v>394</v>
      </c>
      <c r="C198" s="119" t="s">
        <v>177</v>
      </c>
      <c r="D198" s="119" t="s">
        <v>177</v>
      </c>
      <c r="E198" s="119" t="s">
        <v>177</v>
      </c>
      <c r="F198" s="119" t="s">
        <v>177</v>
      </c>
      <c r="G198" s="119" t="s">
        <v>177</v>
      </c>
      <c r="H198" s="119" t="s">
        <v>177</v>
      </c>
      <c r="I198" s="119" t="s">
        <v>177</v>
      </c>
      <c r="J198" s="119" t="s">
        <v>176</v>
      </c>
      <c r="K198" s="119" t="s">
        <v>177</v>
      </c>
      <c r="L198" s="119" t="s">
        <v>177</v>
      </c>
      <c r="M198" s="119" t="s">
        <v>177</v>
      </c>
      <c r="N198" s="119" t="s">
        <v>176</v>
      </c>
      <c r="O198" s="119" t="s">
        <v>176</v>
      </c>
      <c r="P198" s="119" t="s">
        <v>177</v>
      </c>
      <c r="Q198" s="119" t="s">
        <v>176</v>
      </c>
      <c r="R198" s="119" t="s">
        <v>176</v>
      </c>
      <c r="S198" s="119" t="s">
        <v>176</v>
      </c>
      <c r="T198" s="119" t="s">
        <v>177</v>
      </c>
    </row>
    <row r="199" spans="1:20" x14ac:dyDescent="0.25">
      <c r="A199" s="117" t="s">
        <v>393</v>
      </c>
      <c r="B199" s="118" t="s">
        <v>395</v>
      </c>
      <c r="C199" s="117" t="s">
        <v>177</v>
      </c>
      <c r="D199" s="117" t="s">
        <v>177</v>
      </c>
      <c r="E199" s="117" t="s">
        <v>177</v>
      </c>
      <c r="F199" s="117" t="s">
        <v>177</v>
      </c>
      <c r="G199" s="117" t="s">
        <v>177</v>
      </c>
      <c r="H199" s="117" t="s">
        <v>177</v>
      </c>
      <c r="I199" s="117" t="s">
        <v>177</v>
      </c>
      <c r="J199" s="117" t="s">
        <v>177</v>
      </c>
      <c r="K199" s="117" t="s">
        <v>176</v>
      </c>
      <c r="L199" s="117" t="s">
        <v>176</v>
      </c>
      <c r="M199" s="117" t="s">
        <v>177</v>
      </c>
      <c r="N199" s="117" t="s">
        <v>176</v>
      </c>
      <c r="O199" s="117" t="s">
        <v>176</v>
      </c>
      <c r="P199" s="117" t="s">
        <v>176</v>
      </c>
      <c r="Q199" s="117" t="s">
        <v>176</v>
      </c>
      <c r="R199" s="117" t="s">
        <v>176</v>
      </c>
      <c r="S199" s="117" t="s">
        <v>177</v>
      </c>
      <c r="T199" s="117" t="s">
        <v>177</v>
      </c>
    </row>
    <row r="200" spans="1:20" x14ac:dyDescent="0.25">
      <c r="A200" s="119" t="s">
        <v>393</v>
      </c>
      <c r="B200" s="120" t="s">
        <v>396</v>
      </c>
      <c r="C200" s="119" t="s">
        <v>177</v>
      </c>
      <c r="D200" s="119" t="s">
        <v>176</v>
      </c>
      <c r="E200" s="119" t="s">
        <v>177</v>
      </c>
      <c r="F200" s="119" t="s">
        <v>177</v>
      </c>
      <c r="G200" s="119" t="s">
        <v>177</v>
      </c>
      <c r="H200" s="119" t="s">
        <v>176</v>
      </c>
      <c r="I200" s="119" t="s">
        <v>177</v>
      </c>
      <c r="J200" s="119" t="s">
        <v>177</v>
      </c>
      <c r="K200" s="119" t="s">
        <v>176</v>
      </c>
      <c r="L200" s="119" t="s">
        <v>176</v>
      </c>
      <c r="M200" s="119" t="s">
        <v>177</v>
      </c>
      <c r="N200" s="119" t="s">
        <v>176</v>
      </c>
      <c r="O200" s="119" t="s">
        <v>176</v>
      </c>
      <c r="P200" s="119" t="s">
        <v>176</v>
      </c>
      <c r="Q200" s="119" t="s">
        <v>176</v>
      </c>
      <c r="R200" s="119" t="s">
        <v>176</v>
      </c>
      <c r="S200" s="119" t="s">
        <v>176</v>
      </c>
      <c r="T200" s="119" t="s">
        <v>177</v>
      </c>
    </row>
    <row r="201" spans="1:20" x14ac:dyDescent="0.25">
      <c r="A201" s="117" t="s">
        <v>393</v>
      </c>
      <c r="B201" s="118" t="s">
        <v>397</v>
      </c>
      <c r="C201" s="117" t="s">
        <v>177</v>
      </c>
      <c r="D201" s="117" t="s">
        <v>177</v>
      </c>
      <c r="E201" s="117" t="s">
        <v>177</v>
      </c>
      <c r="F201" s="117" t="s">
        <v>177</v>
      </c>
      <c r="G201" s="117" t="s">
        <v>177</v>
      </c>
      <c r="H201" s="117" t="s">
        <v>177</v>
      </c>
      <c r="I201" s="117" t="s">
        <v>176</v>
      </c>
      <c r="J201" s="117" t="s">
        <v>176</v>
      </c>
      <c r="K201" s="117" t="s">
        <v>177</v>
      </c>
      <c r="L201" s="117" t="s">
        <v>177</v>
      </c>
      <c r="M201" s="117" t="s">
        <v>177</v>
      </c>
      <c r="N201" s="117" t="s">
        <v>176</v>
      </c>
      <c r="O201" s="117" t="s">
        <v>176</v>
      </c>
      <c r="P201" s="117" t="s">
        <v>176</v>
      </c>
      <c r="Q201" s="117" t="s">
        <v>176</v>
      </c>
      <c r="R201" s="117" t="s">
        <v>176</v>
      </c>
      <c r="S201" s="117" t="s">
        <v>176</v>
      </c>
      <c r="T201" s="117" t="s">
        <v>177</v>
      </c>
    </row>
    <row r="202" spans="1:20" x14ac:dyDescent="0.25">
      <c r="A202" s="119" t="s">
        <v>398</v>
      </c>
      <c r="B202" s="120" t="s">
        <v>399</v>
      </c>
      <c r="C202" s="119" t="s">
        <v>177</v>
      </c>
      <c r="D202" s="119" t="s">
        <v>177</v>
      </c>
      <c r="E202" s="119" t="s">
        <v>176</v>
      </c>
      <c r="F202" s="119" t="s">
        <v>177</v>
      </c>
      <c r="G202" s="119" t="s">
        <v>176</v>
      </c>
      <c r="H202" s="119" t="s">
        <v>177</v>
      </c>
      <c r="I202" s="119" t="s">
        <v>176</v>
      </c>
      <c r="J202" s="119" t="s">
        <v>177</v>
      </c>
      <c r="K202" s="119" t="s">
        <v>177</v>
      </c>
      <c r="L202" s="119" t="s">
        <v>177</v>
      </c>
      <c r="M202" s="119" t="s">
        <v>176</v>
      </c>
      <c r="N202" s="119" t="s">
        <v>176</v>
      </c>
      <c r="O202" s="119" t="s">
        <v>176</v>
      </c>
      <c r="P202" s="119" t="s">
        <v>176</v>
      </c>
      <c r="Q202" s="119" t="s">
        <v>176</v>
      </c>
      <c r="R202" s="119" t="s">
        <v>176</v>
      </c>
      <c r="S202" s="119" t="s">
        <v>176</v>
      </c>
      <c r="T202" s="119" t="s">
        <v>176</v>
      </c>
    </row>
    <row r="203" spans="1:20" x14ac:dyDescent="0.25">
      <c r="A203" s="117" t="s">
        <v>398</v>
      </c>
      <c r="B203" s="118" t="s">
        <v>400</v>
      </c>
      <c r="C203" s="117" t="s">
        <v>177</v>
      </c>
      <c r="D203" s="117" t="s">
        <v>177</v>
      </c>
      <c r="E203" s="117" t="s">
        <v>177</v>
      </c>
      <c r="F203" s="117" t="s">
        <v>177</v>
      </c>
      <c r="G203" s="117" t="s">
        <v>177</v>
      </c>
      <c r="H203" s="117" t="s">
        <v>177</v>
      </c>
      <c r="I203" s="117" t="s">
        <v>177</v>
      </c>
      <c r="J203" s="117" t="s">
        <v>176</v>
      </c>
      <c r="K203" s="117" t="s">
        <v>176</v>
      </c>
      <c r="L203" s="117" t="s">
        <v>177</v>
      </c>
      <c r="M203" s="117" t="s">
        <v>177</v>
      </c>
      <c r="N203" s="117" t="s">
        <v>176</v>
      </c>
      <c r="O203" s="117" t="s">
        <v>176</v>
      </c>
      <c r="P203" s="117" t="s">
        <v>177</v>
      </c>
      <c r="Q203" s="117" t="s">
        <v>176</v>
      </c>
      <c r="R203" s="117" t="s">
        <v>177</v>
      </c>
      <c r="S203" s="117" t="s">
        <v>177</v>
      </c>
      <c r="T203" s="117" t="s">
        <v>177</v>
      </c>
    </row>
    <row r="204" spans="1:20" x14ac:dyDescent="0.25">
      <c r="A204" s="119" t="s">
        <v>398</v>
      </c>
      <c r="B204" s="120" t="s">
        <v>401</v>
      </c>
      <c r="C204" s="119" t="s">
        <v>177</v>
      </c>
      <c r="D204" s="119" t="s">
        <v>177</v>
      </c>
      <c r="E204" s="119" t="s">
        <v>177</v>
      </c>
      <c r="F204" s="119" t="s">
        <v>177</v>
      </c>
      <c r="G204" s="119" t="s">
        <v>177</v>
      </c>
      <c r="H204" s="119" t="s">
        <v>176</v>
      </c>
      <c r="I204" s="119" t="s">
        <v>176</v>
      </c>
      <c r="J204" s="119" t="s">
        <v>176</v>
      </c>
      <c r="K204" s="119" t="s">
        <v>176</v>
      </c>
      <c r="L204" s="119" t="s">
        <v>176</v>
      </c>
      <c r="M204" s="119" t="s">
        <v>177</v>
      </c>
      <c r="N204" s="119" t="s">
        <v>176</v>
      </c>
      <c r="O204" s="119" t="s">
        <v>176</v>
      </c>
      <c r="P204" s="119" t="s">
        <v>177</v>
      </c>
      <c r="Q204" s="119" t="s">
        <v>176</v>
      </c>
      <c r="R204" s="119" t="s">
        <v>177</v>
      </c>
      <c r="S204" s="119" t="s">
        <v>176</v>
      </c>
      <c r="T204" s="119" t="s">
        <v>177</v>
      </c>
    </row>
    <row r="205" spans="1:20" x14ac:dyDescent="0.25">
      <c r="A205" s="117" t="s">
        <v>398</v>
      </c>
      <c r="B205" s="118" t="s">
        <v>402</v>
      </c>
      <c r="C205" s="117" t="s">
        <v>177</v>
      </c>
      <c r="D205" s="117" t="s">
        <v>176</v>
      </c>
      <c r="E205" s="117" t="s">
        <v>177</v>
      </c>
      <c r="F205" s="117" t="s">
        <v>177</v>
      </c>
      <c r="G205" s="117" t="s">
        <v>177</v>
      </c>
      <c r="H205" s="117" t="s">
        <v>177</v>
      </c>
      <c r="I205" s="117" t="s">
        <v>177</v>
      </c>
      <c r="J205" s="117" t="s">
        <v>177</v>
      </c>
      <c r="K205" s="117" t="s">
        <v>177</v>
      </c>
      <c r="L205" s="117" t="s">
        <v>177</v>
      </c>
      <c r="M205" s="117" t="s">
        <v>177</v>
      </c>
      <c r="N205" s="117" t="s">
        <v>176</v>
      </c>
      <c r="O205" s="117" t="s">
        <v>176</v>
      </c>
      <c r="P205" s="117" t="s">
        <v>176</v>
      </c>
      <c r="Q205" s="117" t="s">
        <v>176</v>
      </c>
      <c r="R205" s="117" t="s">
        <v>177</v>
      </c>
      <c r="S205" s="117" t="s">
        <v>176</v>
      </c>
      <c r="T205" s="117" t="s">
        <v>177</v>
      </c>
    </row>
    <row r="206" spans="1:20" x14ac:dyDescent="0.25">
      <c r="A206" s="119" t="s">
        <v>398</v>
      </c>
      <c r="B206" s="120" t="s">
        <v>403</v>
      </c>
      <c r="C206" s="119" t="s">
        <v>177</v>
      </c>
      <c r="D206" s="119" t="s">
        <v>177</v>
      </c>
      <c r="E206" s="119" t="s">
        <v>177</v>
      </c>
      <c r="F206" s="119" t="s">
        <v>177</v>
      </c>
      <c r="G206" s="119" t="s">
        <v>177</v>
      </c>
      <c r="H206" s="119" t="s">
        <v>177</v>
      </c>
      <c r="I206" s="119" t="s">
        <v>177</v>
      </c>
      <c r="J206" s="119" t="s">
        <v>176</v>
      </c>
      <c r="K206" s="119" t="s">
        <v>177</v>
      </c>
      <c r="L206" s="119" t="s">
        <v>177</v>
      </c>
      <c r="M206" s="119" t="s">
        <v>177</v>
      </c>
      <c r="N206" s="119" t="s">
        <v>176</v>
      </c>
      <c r="O206" s="119" t="s">
        <v>176</v>
      </c>
      <c r="P206" s="119" t="s">
        <v>176</v>
      </c>
      <c r="Q206" s="119" t="s">
        <v>176</v>
      </c>
      <c r="R206" s="119" t="s">
        <v>176</v>
      </c>
      <c r="S206" s="119" t="s">
        <v>177</v>
      </c>
      <c r="T206" s="119" t="s">
        <v>177</v>
      </c>
    </row>
    <row r="207" spans="1:20" x14ac:dyDescent="0.25">
      <c r="A207" s="117" t="s">
        <v>398</v>
      </c>
      <c r="B207" s="118" t="s">
        <v>404</v>
      </c>
      <c r="C207" s="117" t="s">
        <v>177</v>
      </c>
      <c r="D207" s="117" t="s">
        <v>177</v>
      </c>
      <c r="E207" s="117" t="s">
        <v>177</v>
      </c>
      <c r="F207" s="117" t="s">
        <v>177</v>
      </c>
      <c r="G207" s="117" t="s">
        <v>177</v>
      </c>
      <c r="H207" s="117" t="s">
        <v>177</v>
      </c>
      <c r="I207" s="117" t="s">
        <v>177</v>
      </c>
      <c r="J207" s="117" t="s">
        <v>177</v>
      </c>
      <c r="K207" s="117" t="s">
        <v>177</v>
      </c>
      <c r="L207" s="117" t="s">
        <v>177</v>
      </c>
      <c r="M207" s="117" t="s">
        <v>177</v>
      </c>
      <c r="N207" s="117" t="s">
        <v>176</v>
      </c>
      <c r="O207" s="117" t="s">
        <v>176</v>
      </c>
      <c r="P207" s="117" t="s">
        <v>177</v>
      </c>
      <c r="Q207" s="117" t="s">
        <v>176</v>
      </c>
      <c r="R207" s="117" t="s">
        <v>177</v>
      </c>
      <c r="S207" s="117" t="s">
        <v>177</v>
      </c>
      <c r="T207" s="117" t="s">
        <v>176</v>
      </c>
    </row>
    <row r="208" spans="1:20" x14ac:dyDescent="0.25">
      <c r="A208" s="119" t="s">
        <v>398</v>
      </c>
      <c r="B208" s="120" t="s">
        <v>405</v>
      </c>
      <c r="C208" s="119" t="s">
        <v>177</v>
      </c>
      <c r="D208" s="119" t="s">
        <v>176</v>
      </c>
      <c r="E208" s="119" t="s">
        <v>177</v>
      </c>
      <c r="F208" s="119" t="s">
        <v>177</v>
      </c>
      <c r="G208" s="119" t="s">
        <v>177</v>
      </c>
      <c r="H208" s="119" t="s">
        <v>176</v>
      </c>
      <c r="I208" s="119" t="s">
        <v>177</v>
      </c>
      <c r="J208" s="119" t="s">
        <v>177</v>
      </c>
      <c r="K208" s="119" t="s">
        <v>177</v>
      </c>
      <c r="L208" s="119" t="s">
        <v>177</v>
      </c>
      <c r="M208" s="119" t="s">
        <v>177</v>
      </c>
      <c r="N208" s="119" t="s">
        <v>176</v>
      </c>
      <c r="O208" s="119" t="s">
        <v>176</v>
      </c>
      <c r="P208" s="119" t="s">
        <v>177</v>
      </c>
      <c r="Q208" s="119" t="s">
        <v>176</v>
      </c>
      <c r="R208" s="119" t="s">
        <v>176</v>
      </c>
      <c r="S208" s="119" t="s">
        <v>176</v>
      </c>
      <c r="T208" s="119" t="s">
        <v>177</v>
      </c>
    </row>
    <row r="209" spans="1:20" x14ac:dyDescent="0.25">
      <c r="A209" s="117" t="s">
        <v>398</v>
      </c>
      <c r="B209" s="118" t="s">
        <v>406</v>
      </c>
      <c r="C209" s="117" t="s">
        <v>177</v>
      </c>
      <c r="D209" s="117" t="s">
        <v>176</v>
      </c>
      <c r="E209" s="117" t="s">
        <v>177</v>
      </c>
      <c r="F209" s="117" t="s">
        <v>177</v>
      </c>
      <c r="G209" s="117" t="s">
        <v>177</v>
      </c>
      <c r="H209" s="117" t="s">
        <v>177</v>
      </c>
      <c r="I209" s="117" t="s">
        <v>176</v>
      </c>
      <c r="J209" s="117" t="s">
        <v>177</v>
      </c>
      <c r="K209" s="117" t="s">
        <v>176</v>
      </c>
      <c r="L209" s="117" t="s">
        <v>177</v>
      </c>
      <c r="M209" s="117" t="s">
        <v>177</v>
      </c>
      <c r="N209" s="117" t="s">
        <v>177</v>
      </c>
      <c r="O209" s="117" t="s">
        <v>176</v>
      </c>
      <c r="P209" s="117" t="s">
        <v>177</v>
      </c>
      <c r="Q209" s="117" t="s">
        <v>177</v>
      </c>
      <c r="R209" s="117" t="s">
        <v>176</v>
      </c>
      <c r="S209" s="117" t="s">
        <v>177</v>
      </c>
      <c r="T209" s="117" t="s">
        <v>177</v>
      </c>
    </row>
    <row r="210" spans="1:20" x14ac:dyDescent="0.25">
      <c r="A210" s="119" t="s">
        <v>398</v>
      </c>
      <c r="B210" s="120" t="s">
        <v>407</v>
      </c>
      <c r="C210" s="119" t="s">
        <v>177</v>
      </c>
      <c r="D210" s="119" t="s">
        <v>177</v>
      </c>
      <c r="E210" s="119" t="s">
        <v>177</v>
      </c>
      <c r="F210" s="119" t="s">
        <v>177</v>
      </c>
      <c r="G210" s="119" t="s">
        <v>177</v>
      </c>
      <c r="H210" s="119" t="s">
        <v>177</v>
      </c>
      <c r="I210" s="119" t="s">
        <v>177</v>
      </c>
      <c r="J210" s="119" t="s">
        <v>176</v>
      </c>
      <c r="K210" s="119" t="s">
        <v>177</v>
      </c>
      <c r="L210" s="119" t="s">
        <v>177</v>
      </c>
      <c r="M210" s="119" t="s">
        <v>177</v>
      </c>
      <c r="N210" s="119" t="s">
        <v>176</v>
      </c>
      <c r="O210" s="119" t="s">
        <v>176</v>
      </c>
      <c r="P210" s="119" t="s">
        <v>176</v>
      </c>
      <c r="Q210" s="119" t="s">
        <v>176</v>
      </c>
      <c r="R210" s="119" t="s">
        <v>177</v>
      </c>
      <c r="S210" s="119" t="s">
        <v>177</v>
      </c>
      <c r="T210" s="119" t="s">
        <v>177</v>
      </c>
    </row>
    <row r="211" spans="1:20" x14ac:dyDescent="0.25">
      <c r="A211" s="117" t="s">
        <v>398</v>
      </c>
      <c r="B211" s="118" t="s">
        <v>408</v>
      </c>
      <c r="C211" s="117" t="s">
        <v>176</v>
      </c>
      <c r="D211" s="117" t="s">
        <v>177</v>
      </c>
      <c r="E211" s="117" t="s">
        <v>177</v>
      </c>
      <c r="F211" s="117" t="s">
        <v>177</v>
      </c>
      <c r="G211" s="117" t="s">
        <v>177</v>
      </c>
      <c r="H211" s="117" t="s">
        <v>177</v>
      </c>
      <c r="I211" s="117" t="s">
        <v>176</v>
      </c>
      <c r="J211" s="117" t="s">
        <v>176</v>
      </c>
      <c r="K211" s="117" t="s">
        <v>176</v>
      </c>
      <c r="L211" s="117" t="s">
        <v>177</v>
      </c>
      <c r="M211" s="117" t="s">
        <v>177</v>
      </c>
      <c r="N211" s="117" t="s">
        <v>176</v>
      </c>
      <c r="O211" s="117" t="s">
        <v>176</v>
      </c>
      <c r="P211" s="117" t="s">
        <v>177</v>
      </c>
      <c r="Q211" s="117" t="s">
        <v>177</v>
      </c>
      <c r="R211" s="117" t="s">
        <v>176</v>
      </c>
      <c r="S211" s="117" t="s">
        <v>176</v>
      </c>
      <c r="T211" s="117" t="s">
        <v>176</v>
      </c>
    </row>
    <row r="212" spans="1:20" x14ac:dyDescent="0.25">
      <c r="A212" s="119" t="s">
        <v>409</v>
      </c>
      <c r="B212" s="120" t="s">
        <v>410</v>
      </c>
      <c r="C212" s="119" t="s">
        <v>177</v>
      </c>
      <c r="D212" s="119" t="s">
        <v>177</v>
      </c>
      <c r="E212" s="119" t="s">
        <v>177</v>
      </c>
      <c r="F212" s="119" t="s">
        <v>177</v>
      </c>
      <c r="G212" s="119" t="s">
        <v>177</v>
      </c>
      <c r="H212" s="119" t="s">
        <v>177</v>
      </c>
      <c r="I212" s="119" t="s">
        <v>176</v>
      </c>
      <c r="J212" s="119" t="s">
        <v>176</v>
      </c>
      <c r="K212" s="119" t="s">
        <v>177</v>
      </c>
      <c r="L212" s="119" t="s">
        <v>177</v>
      </c>
      <c r="M212" s="119" t="s">
        <v>177</v>
      </c>
      <c r="N212" s="119" t="s">
        <v>176</v>
      </c>
      <c r="O212" s="119" t="s">
        <v>176</v>
      </c>
      <c r="P212" s="119" t="s">
        <v>177</v>
      </c>
      <c r="Q212" s="119" t="s">
        <v>176</v>
      </c>
      <c r="R212" s="119" t="s">
        <v>176</v>
      </c>
      <c r="S212" s="119" t="s">
        <v>176</v>
      </c>
      <c r="T212" s="119" t="s">
        <v>177</v>
      </c>
    </row>
    <row r="213" spans="1:20" x14ac:dyDescent="0.25">
      <c r="A213" s="117" t="s">
        <v>409</v>
      </c>
      <c r="B213" s="118" t="s">
        <v>411</v>
      </c>
      <c r="C213" s="117" t="s">
        <v>177</v>
      </c>
      <c r="D213" s="117" t="s">
        <v>177</v>
      </c>
      <c r="E213" s="117" t="s">
        <v>177</v>
      </c>
      <c r="F213" s="117" t="s">
        <v>177</v>
      </c>
      <c r="G213" s="117" t="s">
        <v>177</v>
      </c>
      <c r="H213" s="117" t="s">
        <v>177</v>
      </c>
      <c r="I213" s="117" t="s">
        <v>177</v>
      </c>
      <c r="J213" s="117" t="s">
        <v>176</v>
      </c>
      <c r="K213" s="117" t="s">
        <v>177</v>
      </c>
      <c r="L213" s="117" t="s">
        <v>177</v>
      </c>
      <c r="M213" s="117" t="s">
        <v>177</v>
      </c>
      <c r="N213" s="117" t="s">
        <v>176</v>
      </c>
      <c r="O213" s="117" t="s">
        <v>176</v>
      </c>
      <c r="P213" s="117" t="s">
        <v>177</v>
      </c>
      <c r="Q213" s="117" t="s">
        <v>176</v>
      </c>
      <c r="R213" s="117" t="s">
        <v>176</v>
      </c>
      <c r="S213" s="117" t="s">
        <v>176</v>
      </c>
      <c r="T213" s="117" t="s">
        <v>177</v>
      </c>
    </row>
    <row r="214" spans="1:20" x14ac:dyDescent="0.25">
      <c r="A214" s="119" t="s">
        <v>409</v>
      </c>
      <c r="B214" s="120" t="s">
        <v>412</v>
      </c>
      <c r="C214" s="119" t="s">
        <v>177</v>
      </c>
      <c r="D214" s="119" t="s">
        <v>177</v>
      </c>
      <c r="E214" s="119" t="s">
        <v>177</v>
      </c>
      <c r="F214" s="119" t="s">
        <v>177</v>
      </c>
      <c r="G214" s="119" t="s">
        <v>177</v>
      </c>
      <c r="H214" s="119" t="s">
        <v>177</v>
      </c>
      <c r="I214" s="119" t="s">
        <v>176</v>
      </c>
      <c r="J214" s="119" t="s">
        <v>176</v>
      </c>
      <c r="K214" s="119" t="s">
        <v>177</v>
      </c>
      <c r="L214" s="119" t="s">
        <v>177</v>
      </c>
      <c r="M214" s="119" t="s">
        <v>177</v>
      </c>
      <c r="N214" s="119" t="s">
        <v>176</v>
      </c>
      <c r="O214" s="119" t="s">
        <v>176</v>
      </c>
      <c r="P214" s="119" t="s">
        <v>177</v>
      </c>
      <c r="Q214" s="119" t="s">
        <v>176</v>
      </c>
      <c r="R214" s="119" t="s">
        <v>176</v>
      </c>
      <c r="S214" s="119" t="s">
        <v>176</v>
      </c>
      <c r="T214" s="119" t="s">
        <v>177</v>
      </c>
    </row>
    <row r="215" spans="1:20" x14ac:dyDescent="0.25">
      <c r="A215" s="117" t="s">
        <v>409</v>
      </c>
      <c r="B215" s="118" t="s">
        <v>413</v>
      </c>
      <c r="C215" s="117" t="s">
        <v>177</v>
      </c>
      <c r="D215" s="117" t="s">
        <v>177</v>
      </c>
      <c r="E215" s="117" t="s">
        <v>177</v>
      </c>
      <c r="F215" s="117" t="s">
        <v>177</v>
      </c>
      <c r="G215" s="117" t="s">
        <v>177</v>
      </c>
      <c r="H215" s="117" t="s">
        <v>177</v>
      </c>
      <c r="I215" s="117" t="s">
        <v>176</v>
      </c>
      <c r="J215" s="117" t="s">
        <v>176</v>
      </c>
      <c r="K215" s="117" t="s">
        <v>176</v>
      </c>
      <c r="L215" s="117" t="s">
        <v>177</v>
      </c>
      <c r="M215" s="117" t="s">
        <v>177</v>
      </c>
      <c r="N215" s="117" t="s">
        <v>176</v>
      </c>
      <c r="O215" s="117" t="s">
        <v>176</v>
      </c>
      <c r="P215" s="117" t="s">
        <v>176</v>
      </c>
      <c r="Q215" s="117" t="s">
        <v>176</v>
      </c>
      <c r="R215" s="117" t="s">
        <v>176</v>
      </c>
      <c r="S215" s="117" t="s">
        <v>176</v>
      </c>
      <c r="T215" s="117" t="s">
        <v>177</v>
      </c>
    </row>
    <row r="216" spans="1:20" x14ac:dyDescent="0.25">
      <c r="A216" s="119" t="s">
        <v>409</v>
      </c>
      <c r="B216" s="120" t="s">
        <v>414</v>
      </c>
      <c r="C216" s="119" t="s">
        <v>177</v>
      </c>
      <c r="D216" s="119" t="s">
        <v>177</v>
      </c>
      <c r="E216" s="119" t="s">
        <v>177</v>
      </c>
      <c r="F216" s="119" t="s">
        <v>177</v>
      </c>
      <c r="G216" s="119" t="s">
        <v>177</v>
      </c>
      <c r="H216" s="119" t="s">
        <v>177</v>
      </c>
      <c r="I216" s="119" t="s">
        <v>176</v>
      </c>
      <c r="J216" s="119" t="s">
        <v>176</v>
      </c>
      <c r="K216" s="119" t="s">
        <v>176</v>
      </c>
      <c r="L216" s="119" t="s">
        <v>176</v>
      </c>
      <c r="M216" s="119" t="s">
        <v>177</v>
      </c>
      <c r="N216" s="119" t="s">
        <v>177</v>
      </c>
      <c r="O216" s="119" t="s">
        <v>176</v>
      </c>
      <c r="P216" s="119" t="s">
        <v>177</v>
      </c>
      <c r="Q216" s="119" t="s">
        <v>176</v>
      </c>
      <c r="R216" s="119" t="s">
        <v>176</v>
      </c>
      <c r="S216" s="119" t="s">
        <v>176</v>
      </c>
      <c r="T216" s="119" t="s">
        <v>177</v>
      </c>
    </row>
    <row r="217" spans="1:20" x14ac:dyDescent="0.25">
      <c r="A217" s="117" t="s">
        <v>409</v>
      </c>
      <c r="B217" s="118" t="s">
        <v>415</v>
      </c>
      <c r="C217" s="117" t="s">
        <v>177</v>
      </c>
      <c r="D217" s="117" t="s">
        <v>176</v>
      </c>
      <c r="E217" s="117" t="s">
        <v>177</v>
      </c>
      <c r="F217" s="117" t="s">
        <v>177</v>
      </c>
      <c r="G217" s="117" t="s">
        <v>177</v>
      </c>
      <c r="H217" s="117" t="s">
        <v>177</v>
      </c>
      <c r="I217" s="117" t="s">
        <v>177</v>
      </c>
      <c r="J217" s="117" t="s">
        <v>177</v>
      </c>
      <c r="K217" s="117" t="s">
        <v>177</v>
      </c>
      <c r="L217" s="117" t="s">
        <v>177</v>
      </c>
      <c r="M217" s="117" t="s">
        <v>177</v>
      </c>
      <c r="N217" s="117" t="s">
        <v>177</v>
      </c>
      <c r="O217" s="117" t="s">
        <v>176</v>
      </c>
      <c r="P217" s="117" t="s">
        <v>177</v>
      </c>
      <c r="Q217" s="117" t="s">
        <v>176</v>
      </c>
      <c r="R217" s="117" t="s">
        <v>177</v>
      </c>
      <c r="S217" s="117" t="s">
        <v>177</v>
      </c>
      <c r="T217" s="117" t="s">
        <v>177</v>
      </c>
    </row>
    <row r="218" spans="1:20" x14ac:dyDescent="0.25">
      <c r="A218" s="119" t="s">
        <v>409</v>
      </c>
      <c r="B218" s="120" t="s">
        <v>416</v>
      </c>
      <c r="C218" s="119" t="s">
        <v>177</v>
      </c>
      <c r="D218" s="119" t="s">
        <v>176</v>
      </c>
      <c r="E218" s="119" t="s">
        <v>177</v>
      </c>
      <c r="F218" s="119" t="s">
        <v>177</v>
      </c>
      <c r="G218" s="119" t="s">
        <v>177</v>
      </c>
      <c r="H218" s="119" t="s">
        <v>177</v>
      </c>
      <c r="I218" s="119" t="s">
        <v>177</v>
      </c>
      <c r="J218" s="119" t="s">
        <v>177</v>
      </c>
      <c r="K218" s="119" t="s">
        <v>177</v>
      </c>
      <c r="L218" s="119" t="s">
        <v>177</v>
      </c>
      <c r="M218" s="119" t="s">
        <v>177</v>
      </c>
      <c r="N218" s="119" t="s">
        <v>177</v>
      </c>
      <c r="O218" s="119" t="s">
        <v>176</v>
      </c>
      <c r="P218" s="119" t="s">
        <v>177</v>
      </c>
      <c r="Q218" s="119" t="s">
        <v>176</v>
      </c>
      <c r="R218" s="119" t="s">
        <v>177</v>
      </c>
      <c r="S218" s="119" t="s">
        <v>177</v>
      </c>
      <c r="T218" s="119" t="s">
        <v>177</v>
      </c>
    </row>
    <row r="219" spans="1:20" x14ac:dyDescent="0.25">
      <c r="A219" s="117" t="s">
        <v>409</v>
      </c>
      <c r="B219" s="118" t="s">
        <v>417</v>
      </c>
      <c r="C219" s="117" t="s">
        <v>177</v>
      </c>
      <c r="D219" s="117" t="s">
        <v>177</v>
      </c>
      <c r="E219" s="117" t="s">
        <v>177</v>
      </c>
      <c r="F219" s="117" t="s">
        <v>177</v>
      </c>
      <c r="G219" s="117" t="s">
        <v>177</v>
      </c>
      <c r="H219" s="117" t="s">
        <v>177</v>
      </c>
      <c r="I219" s="117" t="s">
        <v>176</v>
      </c>
      <c r="J219" s="117" t="s">
        <v>176</v>
      </c>
      <c r="K219" s="117" t="s">
        <v>177</v>
      </c>
      <c r="L219" s="117" t="s">
        <v>177</v>
      </c>
      <c r="M219" s="117" t="s">
        <v>177</v>
      </c>
      <c r="N219" s="117" t="s">
        <v>177</v>
      </c>
      <c r="O219" s="117" t="s">
        <v>177</v>
      </c>
      <c r="P219" s="117" t="s">
        <v>177</v>
      </c>
      <c r="Q219" s="117" t="s">
        <v>177</v>
      </c>
      <c r="R219" s="117" t="s">
        <v>177</v>
      </c>
      <c r="S219" s="117" t="s">
        <v>176</v>
      </c>
      <c r="T219" s="117" t="s">
        <v>177</v>
      </c>
    </row>
    <row r="220" spans="1:20" x14ac:dyDescent="0.25">
      <c r="A220" s="119" t="s">
        <v>409</v>
      </c>
      <c r="B220" s="120" t="s">
        <v>418</v>
      </c>
      <c r="C220" s="119" t="s">
        <v>177</v>
      </c>
      <c r="D220" s="119" t="s">
        <v>177</v>
      </c>
      <c r="E220" s="119" t="s">
        <v>177</v>
      </c>
      <c r="F220" s="119" t="s">
        <v>177</v>
      </c>
      <c r="G220" s="119" t="s">
        <v>177</v>
      </c>
      <c r="H220" s="119" t="s">
        <v>177</v>
      </c>
      <c r="I220" s="119" t="s">
        <v>176</v>
      </c>
      <c r="J220" s="119" t="s">
        <v>176</v>
      </c>
      <c r="K220" s="119" t="s">
        <v>177</v>
      </c>
      <c r="L220" s="119" t="s">
        <v>177</v>
      </c>
      <c r="M220" s="119" t="s">
        <v>177</v>
      </c>
      <c r="N220" s="119" t="s">
        <v>176</v>
      </c>
      <c r="O220" s="119" t="s">
        <v>176</v>
      </c>
      <c r="P220" s="119" t="s">
        <v>177</v>
      </c>
      <c r="Q220" s="119" t="s">
        <v>177</v>
      </c>
      <c r="R220" s="119" t="s">
        <v>176</v>
      </c>
      <c r="S220" s="119" t="s">
        <v>177</v>
      </c>
      <c r="T220" s="119" t="s">
        <v>177</v>
      </c>
    </row>
    <row r="221" spans="1:20" x14ac:dyDescent="0.25">
      <c r="A221" s="117" t="s">
        <v>409</v>
      </c>
      <c r="B221" s="118" t="s">
        <v>419</v>
      </c>
      <c r="C221" s="117" t="s">
        <v>177</v>
      </c>
      <c r="D221" s="117" t="s">
        <v>177</v>
      </c>
      <c r="E221" s="117" t="s">
        <v>177</v>
      </c>
      <c r="F221" s="117" t="s">
        <v>177</v>
      </c>
      <c r="G221" s="117" t="s">
        <v>177</v>
      </c>
      <c r="H221" s="117" t="s">
        <v>177</v>
      </c>
      <c r="I221" s="117" t="s">
        <v>177</v>
      </c>
      <c r="J221" s="117" t="s">
        <v>177</v>
      </c>
      <c r="K221" s="117" t="s">
        <v>177</v>
      </c>
      <c r="L221" s="117" t="s">
        <v>177</v>
      </c>
      <c r="M221" s="117" t="s">
        <v>177</v>
      </c>
      <c r="N221" s="117" t="s">
        <v>176</v>
      </c>
      <c r="O221" s="117" t="s">
        <v>176</v>
      </c>
      <c r="P221" s="117" t="s">
        <v>177</v>
      </c>
      <c r="Q221" s="117" t="s">
        <v>176</v>
      </c>
      <c r="R221" s="117" t="s">
        <v>176</v>
      </c>
      <c r="S221" s="117" t="s">
        <v>177</v>
      </c>
      <c r="T221" s="117" t="s">
        <v>177</v>
      </c>
    </row>
    <row r="222" spans="1:20" x14ac:dyDescent="0.25">
      <c r="A222" s="119" t="s">
        <v>409</v>
      </c>
      <c r="B222" s="120" t="s">
        <v>420</v>
      </c>
      <c r="C222" s="119" t="s">
        <v>177</v>
      </c>
      <c r="D222" s="119" t="s">
        <v>176</v>
      </c>
      <c r="E222" s="119" t="s">
        <v>177</v>
      </c>
      <c r="F222" s="119" t="s">
        <v>177</v>
      </c>
      <c r="G222" s="119" t="s">
        <v>177</v>
      </c>
      <c r="H222" s="119" t="s">
        <v>177</v>
      </c>
      <c r="I222" s="119" t="s">
        <v>176</v>
      </c>
      <c r="J222" s="119" t="s">
        <v>177</v>
      </c>
      <c r="K222" s="119" t="s">
        <v>177</v>
      </c>
      <c r="L222" s="119" t="s">
        <v>177</v>
      </c>
      <c r="M222" s="119" t="s">
        <v>177</v>
      </c>
      <c r="N222" s="119" t="s">
        <v>176</v>
      </c>
      <c r="O222" s="119" t="s">
        <v>176</v>
      </c>
      <c r="P222" s="119" t="s">
        <v>177</v>
      </c>
      <c r="Q222" s="119" t="s">
        <v>177</v>
      </c>
      <c r="R222" s="119" t="s">
        <v>176</v>
      </c>
      <c r="S222" s="119" t="s">
        <v>177</v>
      </c>
      <c r="T222" s="119" t="s">
        <v>177</v>
      </c>
    </row>
    <row r="223" spans="1:20" x14ac:dyDescent="0.25">
      <c r="A223" s="117" t="s">
        <v>409</v>
      </c>
      <c r="B223" s="118" t="s">
        <v>421</v>
      </c>
      <c r="C223" s="117" t="s">
        <v>177</v>
      </c>
      <c r="D223" s="117" t="s">
        <v>177</v>
      </c>
      <c r="E223" s="117" t="s">
        <v>177</v>
      </c>
      <c r="F223" s="117" t="s">
        <v>177</v>
      </c>
      <c r="G223" s="117" t="s">
        <v>177</v>
      </c>
      <c r="H223" s="117" t="s">
        <v>177</v>
      </c>
      <c r="I223" s="117" t="s">
        <v>177</v>
      </c>
      <c r="J223" s="117" t="s">
        <v>176</v>
      </c>
      <c r="K223" s="117" t="s">
        <v>177</v>
      </c>
      <c r="L223" s="117" t="s">
        <v>177</v>
      </c>
      <c r="M223" s="117" t="s">
        <v>177</v>
      </c>
      <c r="N223" s="117" t="s">
        <v>177</v>
      </c>
      <c r="O223" s="117" t="s">
        <v>176</v>
      </c>
      <c r="P223" s="117" t="s">
        <v>177</v>
      </c>
      <c r="Q223" s="117" t="s">
        <v>176</v>
      </c>
      <c r="R223" s="117" t="s">
        <v>176</v>
      </c>
      <c r="S223" s="117" t="s">
        <v>177</v>
      </c>
      <c r="T223" s="117" t="s">
        <v>177</v>
      </c>
    </row>
    <row r="224" spans="1:20" x14ac:dyDescent="0.25">
      <c r="A224" s="119" t="s">
        <v>409</v>
      </c>
      <c r="B224" s="120" t="s">
        <v>422</v>
      </c>
      <c r="C224" s="119" t="s">
        <v>177</v>
      </c>
      <c r="D224" s="119" t="s">
        <v>177</v>
      </c>
      <c r="E224" s="119" t="s">
        <v>177</v>
      </c>
      <c r="F224" s="119" t="s">
        <v>177</v>
      </c>
      <c r="G224" s="119" t="s">
        <v>177</v>
      </c>
      <c r="H224" s="119" t="s">
        <v>177</v>
      </c>
      <c r="I224" s="119" t="s">
        <v>177</v>
      </c>
      <c r="J224" s="119" t="s">
        <v>177</v>
      </c>
      <c r="K224" s="119" t="s">
        <v>177</v>
      </c>
      <c r="L224" s="119" t="s">
        <v>177</v>
      </c>
      <c r="M224" s="119" t="s">
        <v>177</v>
      </c>
      <c r="N224" s="119" t="s">
        <v>176</v>
      </c>
      <c r="O224" s="119" t="s">
        <v>176</v>
      </c>
      <c r="P224" s="119" t="s">
        <v>177</v>
      </c>
      <c r="Q224" s="119" t="s">
        <v>176</v>
      </c>
      <c r="R224" s="119" t="s">
        <v>176</v>
      </c>
      <c r="S224" s="119" t="s">
        <v>177</v>
      </c>
      <c r="T224" s="119" t="s">
        <v>177</v>
      </c>
    </row>
    <row r="225" spans="1:20" x14ac:dyDescent="0.25">
      <c r="A225" s="117" t="s">
        <v>423</v>
      </c>
      <c r="B225" s="118" t="s">
        <v>424</v>
      </c>
      <c r="C225" s="117" t="s">
        <v>177</v>
      </c>
      <c r="D225" s="117" t="s">
        <v>177</v>
      </c>
      <c r="E225" s="117" t="s">
        <v>177</v>
      </c>
      <c r="F225" s="117" t="s">
        <v>177</v>
      </c>
      <c r="G225" s="117" t="s">
        <v>177</v>
      </c>
      <c r="H225" s="117" t="s">
        <v>177</v>
      </c>
      <c r="I225" s="117" t="s">
        <v>177</v>
      </c>
      <c r="J225" s="117" t="s">
        <v>177</v>
      </c>
      <c r="K225" s="117" t="s">
        <v>177</v>
      </c>
      <c r="L225" s="117" t="s">
        <v>177</v>
      </c>
      <c r="M225" s="117" t="s">
        <v>177</v>
      </c>
      <c r="N225" s="117" t="s">
        <v>176</v>
      </c>
      <c r="O225" s="117" t="s">
        <v>176</v>
      </c>
      <c r="P225" s="117" t="s">
        <v>177</v>
      </c>
      <c r="Q225" s="117" t="s">
        <v>176</v>
      </c>
      <c r="R225" s="117" t="s">
        <v>177</v>
      </c>
      <c r="S225" s="117" t="s">
        <v>177</v>
      </c>
      <c r="T225" s="117" t="s">
        <v>177</v>
      </c>
    </row>
    <row r="226" spans="1:20" x14ac:dyDescent="0.25">
      <c r="A226" s="119" t="s">
        <v>425</v>
      </c>
      <c r="B226" s="120" t="s">
        <v>426</v>
      </c>
      <c r="C226" s="119" t="s">
        <v>177</v>
      </c>
      <c r="D226" s="119" t="s">
        <v>176</v>
      </c>
      <c r="E226" s="119" t="s">
        <v>177</v>
      </c>
      <c r="F226" s="119" t="s">
        <v>177</v>
      </c>
      <c r="G226" s="119" t="s">
        <v>177</v>
      </c>
      <c r="H226" s="119" t="s">
        <v>177</v>
      </c>
      <c r="I226" s="119" t="s">
        <v>176</v>
      </c>
      <c r="J226" s="119" t="s">
        <v>177</v>
      </c>
      <c r="K226" s="119" t="s">
        <v>177</v>
      </c>
      <c r="L226" s="119" t="s">
        <v>177</v>
      </c>
      <c r="M226" s="119" t="s">
        <v>177</v>
      </c>
      <c r="N226" s="119" t="s">
        <v>176</v>
      </c>
      <c r="O226" s="119" t="s">
        <v>176</v>
      </c>
      <c r="P226" s="119" t="s">
        <v>177</v>
      </c>
      <c r="Q226" s="119" t="s">
        <v>176</v>
      </c>
      <c r="R226" s="119" t="s">
        <v>177</v>
      </c>
      <c r="S226" s="119" t="s">
        <v>176</v>
      </c>
      <c r="T226" s="119" t="s">
        <v>177</v>
      </c>
    </row>
    <row r="227" spans="1:20" x14ac:dyDescent="0.25">
      <c r="A227" s="117" t="s">
        <v>425</v>
      </c>
      <c r="B227" s="118" t="s">
        <v>427</v>
      </c>
      <c r="C227" s="117" t="s">
        <v>177</v>
      </c>
      <c r="D227" s="117" t="s">
        <v>177</v>
      </c>
      <c r="E227" s="117" t="s">
        <v>177</v>
      </c>
      <c r="F227" s="117" t="s">
        <v>177</v>
      </c>
      <c r="G227" s="117" t="s">
        <v>177</v>
      </c>
      <c r="H227" s="117" t="s">
        <v>176</v>
      </c>
      <c r="I227" s="117" t="s">
        <v>177</v>
      </c>
      <c r="J227" s="117" t="s">
        <v>176</v>
      </c>
      <c r="K227" s="117" t="s">
        <v>176</v>
      </c>
      <c r="L227" s="117" t="s">
        <v>176</v>
      </c>
      <c r="M227" s="117" t="s">
        <v>177</v>
      </c>
      <c r="N227" s="117" t="s">
        <v>176</v>
      </c>
      <c r="O227" s="117" t="s">
        <v>176</v>
      </c>
      <c r="P227" s="117" t="s">
        <v>176</v>
      </c>
      <c r="Q227" s="117" t="s">
        <v>176</v>
      </c>
      <c r="R227" s="117" t="s">
        <v>177</v>
      </c>
      <c r="S227" s="117" t="s">
        <v>176</v>
      </c>
      <c r="T227" s="117" t="s">
        <v>177</v>
      </c>
    </row>
    <row r="228" spans="1:20" x14ac:dyDescent="0.25">
      <c r="A228" s="119" t="s">
        <v>425</v>
      </c>
      <c r="B228" s="120" t="s">
        <v>428</v>
      </c>
      <c r="C228" s="119" t="s">
        <v>177</v>
      </c>
      <c r="D228" s="119" t="s">
        <v>177</v>
      </c>
      <c r="E228" s="119" t="s">
        <v>177</v>
      </c>
      <c r="F228" s="119" t="s">
        <v>177</v>
      </c>
      <c r="G228" s="119" t="s">
        <v>177</v>
      </c>
      <c r="H228" s="119" t="s">
        <v>177</v>
      </c>
      <c r="I228" s="119" t="s">
        <v>176</v>
      </c>
      <c r="J228" s="119" t="s">
        <v>176</v>
      </c>
      <c r="K228" s="119" t="s">
        <v>176</v>
      </c>
      <c r="L228" s="119" t="s">
        <v>177</v>
      </c>
      <c r="M228" s="119" t="s">
        <v>177</v>
      </c>
      <c r="N228" s="119" t="s">
        <v>176</v>
      </c>
      <c r="O228" s="119" t="s">
        <v>176</v>
      </c>
      <c r="P228" s="119" t="s">
        <v>177</v>
      </c>
      <c r="Q228" s="119" t="s">
        <v>176</v>
      </c>
      <c r="R228" s="119" t="s">
        <v>177</v>
      </c>
      <c r="S228" s="119" t="s">
        <v>176</v>
      </c>
      <c r="T228" s="119" t="s">
        <v>177</v>
      </c>
    </row>
    <row r="229" spans="1:20" x14ac:dyDescent="0.25">
      <c r="A229" s="117" t="s">
        <v>425</v>
      </c>
      <c r="B229" s="118" t="s">
        <v>429</v>
      </c>
      <c r="C229" s="117" t="s">
        <v>177</v>
      </c>
      <c r="D229" s="117" t="s">
        <v>177</v>
      </c>
      <c r="E229" s="117" t="s">
        <v>177</v>
      </c>
      <c r="F229" s="117" t="s">
        <v>177</v>
      </c>
      <c r="G229" s="117" t="s">
        <v>177</v>
      </c>
      <c r="H229" s="117" t="s">
        <v>177</v>
      </c>
      <c r="I229" s="117" t="s">
        <v>177</v>
      </c>
      <c r="J229" s="117" t="s">
        <v>177</v>
      </c>
      <c r="K229" s="117" t="s">
        <v>177</v>
      </c>
      <c r="L229" s="117" t="s">
        <v>177</v>
      </c>
      <c r="M229" s="117" t="s">
        <v>177</v>
      </c>
      <c r="N229" s="117" t="s">
        <v>176</v>
      </c>
      <c r="O229" s="117" t="s">
        <v>176</v>
      </c>
      <c r="P229" s="117" t="s">
        <v>177</v>
      </c>
      <c r="Q229" s="117" t="s">
        <v>177</v>
      </c>
      <c r="R229" s="117" t="s">
        <v>177</v>
      </c>
      <c r="S229" s="117" t="s">
        <v>176</v>
      </c>
      <c r="T229" s="117" t="s">
        <v>177</v>
      </c>
    </row>
    <row r="230" spans="1:20" x14ac:dyDescent="0.25">
      <c r="A230" s="119" t="s">
        <v>425</v>
      </c>
      <c r="B230" s="120" t="s">
        <v>430</v>
      </c>
      <c r="C230" s="119" t="s">
        <v>177</v>
      </c>
      <c r="D230" s="119" t="s">
        <v>177</v>
      </c>
      <c r="E230" s="119" t="s">
        <v>177</v>
      </c>
      <c r="F230" s="119" t="s">
        <v>177</v>
      </c>
      <c r="G230" s="119" t="s">
        <v>177</v>
      </c>
      <c r="H230" s="119" t="s">
        <v>177</v>
      </c>
      <c r="I230" s="119" t="s">
        <v>177</v>
      </c>
      <c r="J230" s="119" t="s">
        <v>177</v>
      </c>
      <c r="K230" s="119" t="s">
        <v>177</v>
      </c>
      <c r="L230" s="119" t="s">
        <v>177</v>
      </c>
      <c r="M230" s="119" t="s">
        <v>177</v>
      </c>
      <c r="N230" s="119" t="s">
        <v>176</v>
      </c>
      <c r="O230" s="119" t="s">
        <v>176</v>
      </c>
      <c r="P230" s="119" t="s">
        <v>177</v>
      </c>
      <c r="Q230" s="119" t="s">
        <v>176</v>
      </c>
      <c r="R230" s="119" t="s">
        <v>176</v>
      </c>
      <c r="S230" s="119" t="s">
        <v>177</v>
      </c>
      <c r="T230" s="119" t="s">
        <v>177</v>
      </c>
    </row>
    <row r="231" spans="1:20" x14ac:dyDescent="0.25">
      <c r="A231" s="117" t="s">
        <v>425</v>
      </c>
      <c r="B231" s="118" t="s">
        <v>431</v>
      </c>
      <c r="C231" s="117" t="s">
        <v>177</v>
      </c>
      <c r="D231" s="117" t="s">
        <v>177</v>
      </c>
      <c r="E231" s="117" t="s">
        <v>177</v>
      </c>
      <c r="F231" s="117" t="s">
        <v>177</v>
      </c>
      <c r="G231" s="117" t="s">
        <v>177</v>
      </c>
      <c r="H231" s="117" t="s">
        <v>177</v>
      </c>
      <c r="I231" s="117" t="s">
        <v>176</v>
      </c>
      <c r="J231" s="117" t="s">
        <v>177</v>
      </c>
      <c r="K231" s="117" t="s">
        <v>177</v>
      </c>
      <c r="L231" s="117" t="s">
        <v>177</v>
      </c>
      <c r="M231" s="117" t="s">
        <v>177</v>
      </c>
      <c r="N231" s="117" t="s">
        <v>177</v>
      </c>
      <c r="O231" s="117" t="s">
        <v>177</v>
      </c>
      <c r="P231" s="117" t="s">
        <v>177</v>
      </c>
      <c r="Q231" s="117" t="s">
        <v>176</v>
      </c>
      <c r="R231" s="117" t="s">
        <v>177</v>
      </c>
      <c r="S231" s="117" t="s">
        <v>176</v>
      </c>
      <c r="T231" s="117" t="s">
        <v>177</v>
      </c>
    </row>
    <row r="232" spans="1:20" x14ac:dyDescent="0.25">
      <c r="A232" s="119" t="s">
        <v>425</v>
      </c>
      <c r="B232" s="120" t="s">
        <v>432</v>
      </c>
      <c r="C232" s="119" t="s">
        <v>177</v>
      </c>
      <c r="D232" s="119" t="s">
        <v>176</v>
      </c>
      <c r="E232" s="119" t="s">
        <v>177</v>
      </c>
      <c r="F232" s="119" t="s">
        <v>176</v>
      </c>
      <c r="G232" s="119" t="s">
        <v>176</v>
      </c>
      <c r="H232" s="119" t="s">
        <v>176</v>
      </c>
      <c r="I232" s="119" t="s">
        <v>176</v>
      </c>
      <c r="J232" s="119" t="s">
        <v>176</v>
      </c>
      <c r="K232" s="119" t="s">
        <v>177</v>
      </c>
      <c r="L232" s="119" t="s">
        <v>177</v>
      </c>
      <c r="M232" s="119" t="s">
        <v>177</v>
      </c>
      <c r="N232" s="119" t="s">
        <v>176</v>
      </c>
      <c r="O232" s="119" t="s">
        <v>176</v>
      </c>
      <c r="P232" s="119" t="s">
        <v>176</v>
      </c>
      <c r="Q232" s="119" t="s">
        <v>176</v>
      </c>
      <c r="R232" s="119" t="s">
        <v>176</v>
      </c>
      <c r="S232" s="119" t="s">
        <v>176</v>
      </c>
      <c r="T232" s="119" t="s">
        <v>177</v>
      </c>
    </row>
    <row r="233" spans="1:20" x14ac:dyDescent="0.25">
      <c r="A233" s="117" t="s">
        <v>425</v>
      </c>
      <c r="B233" s="118" t="s">
        <v>433</v>
      </c>
      <c r="C233" s="117" t="s">
        <v>177</v>
      </c>
      <c r="D233" s="117" t="s">
        <v>177</v>
      </c>
      <c r="E233" s="117" t="s">
        <v>177</v>
      </c>
      <c r="F233" s="117" t="s">
        <v>177</v>
      </c>
      <c r="G233" s="117" t="s">
        <v>177</v>
      </c>
      <c r="H233" s="117" t="s">
        <v>177</v>
      </c>
      <c r="I233" s="117" t="s">
        <v>176</v>
      </c>
      <c r="J233" s="117" t="s">
        <v>176</v>
      </c>
      <c r="K233" s="117" t="s">
        <v>177</v>
      </c>
      <c r="L233" s="117" t="s">
        <v>177</v>
      </c>
      <c r="M233" s="117" t="s">
        <v>177</v>
      </c>
      <c r="N233" s="117" t="s">
        <v>176</v>
      </c>
      <c r="O233" s="117" t="s">
        <v>176</v>
      </c>
      <c r="P233" s="117" t="s">
        <v>177</v>
      </c>
      <c r="Q233" s="117" t="s">
        <v>176</v>
      </c>
      <c r="R233" s="117" t="s">
        <v>176</v>
      </c>
      <c r="S233" s="117" t="s">
        <v>177</v>
      </c>
      <c r="T233" s="117" t="s">
        <v>177</v>
      </c>
    </row>
    <row r="234" spans="1:20" x14ac:dyDescent="0.25">
      <c r="A234" s="119" t="s">
        <v>425</v>
      </c>
      <c r="B234" s="120" t="s">
        <v>434</v>
      </c>
      <c r="C234" s="119" t="s">
        <v>177</v>
      </c>
      <c r="D234" s="119" t="s">
        <v>177</v>
      </c>
      <c r="E234" s="119" t="s">
        <v>177</v>
      </c>
      <c r="F234" s="119" t="s">
        <v>177</v>
      </c>
      <c r="G234" s="119" t="s">
        <v>177</v>
      </c>
      <c r="H234" s="119" t="s">
        <v>177</v>
      </c>
      <c r="I234" s="119" t="s">
        <v>176</v>
      </c>
      <c r="J234" s="119" t="s">
        <v>176</v>
      </c>
      <c r="K234" s="119" t="s">
        <v>177</v>
      </c>
      <c r="L234" s="119" t="s">
        <v>177</v>
      </c>
      <c r="M234" s="119" t="s">
        <v>177</v>
      </c>
      <c r="N234" s="119" t="s">
        <v>176</v>
      </c>
      <c r="O234" s="119" t="s">
        <v>176</v>
      </c>
      <c r="P234" s="119" t="s">
        <v>176</v>
      </c>
      <c r="Q234" s="119" t="s">
        <v>176</v>
      </c>
      <c r="R234" s="119" t="s">
        <v>176</v>
      </c>
      <c r="S234" s="119" t="s">
        <v>177</v>
      </c>
      <c r="T234" s="119" t="s">
        <v>176</v>
      </c>
    </row>
    <row r="235" spans="1:20" x14ac:dyDescent="0.25">
      <c r="A235" s="117" t="s">
        <v>425</v>
      </c>
      <c r="B235" s="118" t="s">
        <v>435</v>
      </c>
      <c r="C235" s="117" t="s">
        <v>177</v>
      </c>
      <c r="D235" s="117" t="s">
        <v>176</v>
      </c>
      <c r="E235" s="117" t="s">
        <v>177</v>
      </c>
      <c r="F235" s="117" t="s">
        <v>177</v>
      </c>
      <c r="G235" s="117" t="s">
        <v>176</v>
      </c>
      <c r="H235" s="117" t="s">
        <v>177</v>
      </c>
      <c r="I235" s="117" t="s">
        <v>177</v>
      </c>
      <c r="J235" s="117" t="s">
        <v>177</v>
      </c>
      <c r="K235" s="117" t="s">
        <v>177</v>
      </c>
      <c r="L235" s="117" t="s">
        <v>177</v>
      </c>
      <c r="M235" s="117" t="s">
        <v>177</v>
      </c>
      <c r="N235" s="117" t="s">
        <v>176</v>
      </c>
      <c r="O235" s="117" t="s">
        <v>176</v>
      </c>
      <c r="P235" s="117" t="s">
        <v>176</v>
      </c>
      <c r="Q235" s="117" t="s">
        <v>176</v>
      </c>
      <c r="R235" s="117" t="s">
        <v>177</v>
      </c>
      <c r="S235" s="117" t="s">
        <v>176</v>
      </c>
      <c r="T235" s="117" t="s">
        <v>177</v>
      </c>
    </row>
    <row r="236" spans="1:20" x14ac:dyDescent="0.25">
      <c r="A236" s="119" t="s">
        <v>425</v>
      </c>
      <c r="B236" s="120" t="s">
        <v>436</v>
      </c>
      <c r="C236" s="119" t="s">
        <v>177</v>
      </c>
      <c r="D236" s="119" t="s">
        <v>177</v>
      </c>
      <c r="E236" s="119" t="s">
        <v>177</v>
      </c>
      <c r="F236" s="119" t="s">
        <v>177</v>
      </c>
      <c r="G236" s="119" t="s">
        <v>177</v>
      </c>
      <c r="H236" s="119" t="s">
        <v>177</v>
      </c>
      <c r="I236" s="119" t="s">
        <v>177</v>
      </c>
      <c r="J236" s="119" t="s">
        <v>177</v>
      </c>
      <c r="K236" s="119" t="s">
        <v>177</v>
      </c>
      <c r="L236" s="119" t="s">
        <v>177</v>
      </c>
      <c r="M236" s="119" t="s">
        <v>177</v>
      </c>
      <c r="N236" s="119" t="s">
        <v>176</v>
      </c>
      <c r="O236" s="119" t="s">
        <v>176</v>
      </c>
      <c r="P236" s="119" t="s">
        <v>177</v>
      </c>
      <c r="Q236" s="119" t="s">
        <v>176</v>
      </c>
      <c r="R236" s="119" t="s">
        <v>176</v>
      </c>
      <c r="S236" s="119" t="s">
        <v>177</v>
      </c>
      <c r="T236" s="119" t="s">
        <v>177</v>
      </c>
    </row>
    <row r="237" spans="1:20" x14ac:dyDescent="0.25">
      <c r="A237" s="117" t="s">
        <v>425</v>
      </c>
      <c r="B237" s="118" t="s">
        <v>437</v>
      </c>
      <c r="C237" s="117" t="s">
        <v>177</v>
      </c>
      <c r="D237" s="117" t="s">
        <v>177</v>
      </c>
      <c r="E237" s="117" t="s">
        <v>177</v>
      </c>
      <c r="F237" s="117" t="s">
        <v>177</v>
      </c>
      <c r="G237" s="117" t="s">
        <v>177</v>
      </c>
      <c r="H237" s="117" t="s">
        <v>177</v>
      </c>
      <c r="I237" s="117" t="s">
        <v>176</v>
      </c>
      <c r="J237" s="117" t="s">
        <v>177</v>
      </c>
      <c r="K237" s="117" t="s">
        <v>177</v>
      </c>
      <c r="L237" s="117" t="s">
        <v>177</v>
      </c>
      <c r="M237" s="117" t="s">
        <v>177</v>
      </c>
      <c r="N237" s="117" t="s">
        <v>177</v>
      </c>
      <c r="O237" s="117" t="s">
        <v>176</v>
      </c>
      <c r="P237" s="117" t="s">
        <v>177</v>
      </c>
      <c r="Q237" s="117" t="s">
        <v>176</v>
      </c>
      <c r="R237" s="117" t="s">
        <v>176</v>
      </c>
      <c r="S237" s="117" t="s">
        <v>177</v>
      </c>
      <c r="T237" s="117" t="s">
        <v>177</v>
      </c>
    </row>
    <row r="238" spans="1:20" x14ac:dyDescent="0.25">
      <c r="A238" s="119" t="s">
        <v>438</v>
      </c>
      <c r="B238" s="120" t="s">
        <v>439</v>
      </c>
      <c r="C238" s="119" t="s">
        <v>177</v>
      </c>
      <c r="D238" s="119" t="s">
        <v>177</v>
      </c>
      <c r="E238" s="119" t="s">
        <v>177</v>
      </c>
      <c r="F238" s="119" t="s">
        <v>177</v>
      </c>
      <c r="G238" s="119" t="s">
        <v>177</v>
      </c>
      <c r="H238" s="119" t="s">
        <v>177</v>
      </c>
      <c r="I238" s="119" t="s">
        <v>177</v>
      </c>
      <c r="J238" s="119" t="s">
        <v>177</v>
      </c>
      <c r="K238" s="119" t="s">
        <v>177</v>
      </c>
      <c r="L238" s="119" t="s">
        <v>177</v>
      </c>
      <c r="M238" s="119" t="s">
        <v>177</v>
      </c>
      <c r="N238" s="119" t="s">
        <v>176</v>
      </c>
      <c r="O238" s="119" t="s">
        <v>176</v>
      </c>
      <c r="P238" s="119" t="s">
        <v>177</v>
      </c>
      <c r="Q238" s="119" t="s">
        <v>176</v>
      </c>
      <c r="R238" s="119" t="s">
        <v>176</v>
      </c>
      <c r="S238" s="119" t="s">
        <v>177</v>
      </c>
      <c r="T238" s="119" t="s">
        <v>177</v>
      </c>
    </row>
    <row r="239" spans="1:20" x14ac:dyDescent="0.25">
      <c r="A239" s="117" t="s">
        <v>438</v>
      </c>
      <c r="B239" s="118" t="s">
        <v>440</v>
      </c>
      <c r="C239" s="117" t="s">
        <v>177</v>
      </c>
      <c r="D239" s="117" t="s">
        <v>177</v>
      </c>
      <c r="E239" s="117" t="s">
        <v>177</v>
      </c>
      <c r="F239" s="117" t="s">
        <v>177</v>
      </c>
      <c r="G239" s="117" t="s">
        <v>177</v>
      </c>
      <c r="H239" s="117" t="s">
        <v>177</v>
      </c>
      <c r="I239" s="117" t="s">
        <v>176</v>
      </c>
      <c r="J239" s="117" t="s">
        <v>176</v>
      </c>
      <c r="K239" s="117" t="s">
        <v>176</v>
      </c>
      <c r="L239" s="117" t="s">
        <v>177</v>
      </c>
      <c r="M239" s="117" t="s">
        <v>177</v>
      </c>
      <c r="N239" s="117" t="s">
        <v>176</v>
      </c>
      <c r="O239" s="117" t="s">
        <v>176</v>
      </c>
      <c r="P239" s="117" t="s">
        <v>177</v>
      </c>
      <c r="Q239" s="117" t="s">
        <v>176</v>
      </c>
      <c r="R239" s="117" t="s">
        <v>176</v>
      </c>
      <c r="S239" s="117" t="s">
        <v>176</v>
      </c>
      <c r="T239" s="117" t="s">
        <v>177</v>
      </c>
    </row>
    <row r="240" spans="1:20" x14ac:dyDescent="0.25">
      <c r="A240" s="119" t="s">
        <v>438</v>
      </c>
      <c r="B240" s="120" t="s">
        <v>441</v>
      </c>
      <c r="C240" s="119" t="s">
        <v>176</v>
      </c>
      <c r="D240" s="119" t="s">
        <v>176</v>
      </c>
      <c r="E240" s="119" t="s">
        <v>177</v>
      </c>
      <c r="F240" s="119" t="s">
        <v>177</v>
      </c>
      <c r="G240" s="119" t="s">
        <v>176</v>
      </c>
      <c r="H240" s="119" t="s">
        <v>177</v>
      </c>
      <c r="I240" s="119" t="s">
        <v>177</v>
      </c>
      <c r="J240" s="119" t="s">
        <v>177</v>
      </c>
      <c r="K240" s="119" t="s">
        <v>177</v>
      </c>
      <c r="L240" s="119" t="s">
        <v>177</v>
      </c>
      <c r="M240" s="119" t="s">
        <v>177</v>
      </c>
      <c r="N240" s="119" t="s">
        <v>176</v>
      </c>
      <c r="O240" s="119" t="s">
        <v>176</v>
      </c>
      <c r="P240" s="119" t="s">
        <v>177</v>
      </c>
      <c r="Q240" s="119" t="s">
        <v>176</v>
      </c>
      <c r="R240" s="119" t="s">
        <v>177</v>
      </c>
      <c r="S240" s="119" t="s">
        <v>177</v>
      </c>
      <c r="T240" s="119" t="s">
        <v>176</v>
      </c>
    </row>
    <row r="241" spans="1:20" x14ac:dyDescent="0.25">
      <c r="A241" s="117" t="s">
        <v>442</v>
      </c>
      <c r="B241" s="118" t="s">
        <v>443</v>
      </c>
      <c r="C241" s="117" t="s">
        <v>177</v>
      </c>
      <c r="D241" s="117" t="s">
        <v>177</v>
      </c>
      <c r="E241" s="117" t="s">
        <v>177</v>
      </c>
      <c r="F241" s="117" t="s">
        <v>177</v>
      </c>
      <c r="G241" s="117" t="s">
        <v>177</v>
      </c>
      <c r="H241" s="117" t="s">
        <v>177</v>
      </c>
      <c r="I241" s="117" t="s">
        <v>176</v>
      </c>
      <c r="J241" s="117" t="s">
        <v>176</v>
      </c>
      <c r="K241" s="117" t="s">
        <v>176</v>
      </c>
      <c r="L241" s="117" t="s">
        <v>177</v>
      </c>
      <c r="M241" s="117" t="s">
        <v>177</v>
      </c>
      <c r="N241" s="117" t="s">
        <v>177</v>
      </c>
      <c r="O241" s="117" t="s">
        <v>176</v>
      </c>
      <c r="P241" s="117" t="s">
        <v>177</v>
      </c>
      <c r="Q241" s="117" t="s">
        <v>176</v>
      </c>
      <c r="R241" s="117" t="s">
        <v>176</v>
      </c>
      <c r="S241" s="117" t="s">
        <v>176</v>
      </c>
      <c r="T241" s="117" t="s">
        <v>177</v>
      </c>
    </row>
    <row r="242" spans="1:20" x14ac:dyDescent="0.25">
      <c r="A242" s="119" t="s">
        <v>442</v>
      </c>
      <c r="B242" s="120" t="s">
        <v>444</v>
      </c>
      <c r="C242" s="119" t="s">
        <v>177</v>
      </c>
      <c r="D242" s="119" t="s">
        <v>177</v>
      </c>
      <c r="E242" s="119" t="s">
        <v>177</v>
      </c>
      <c r="F242" s="119" t="s">
        <v>177</v>
      </c>
      <c r="G242" s="119" t="s">
        <v>177</v>
      </c>
      <c r="H242" s="119" t="s">
        <v>177</v>
      </c>
      <c r="I242" s="119" t="s">
        <v>176</v>
      </c>
      <c r="J242" s="119" t="s">
        <v>177</v>
      </c>
      <c r="K242" s="119" t="s">
        <v>177</v>
      </c>
      <c r="L242" s="119" t="s">
        <v>177</v>
      </c>
      <c r="M242" s="119" t="s">
        <v>177</v>
      </c>
      <c r="N242" s="119" t="s">
        <v>176</v>
      </c>
      <c r="O242" s="119" t="s">
        <v>176</v>
      </c>
      <c r="P242" s="119" t="s">
        <v>176</v>
      </c>
      <c r="Q242" s="119" t="s">
        <v>176</v>
      </c>
      <c r="R242" s="119" t="s">
        <v>177</v>
      </c>
      <c r="S242" s="119" t="s">
        <v>176</v>
      </c>
      <c r="T242" s="119" t="s">
        <v>177</v>
      </c>
    </row>
    <row r="243" spans="1:20" x14ac:dyDescent="0.25">
      <c r="A243" s="117" t="s">
        <v>442</v>
      </c>
      <c r="B243" s="118" t="s">
        <v>445</v>
      </c>
      <c r="C243" s="117" t="s">
        <v>177</v>
      </c>
      <c r="D243" s="117" t="s">
        <v>177</v>
      </c>
      <c r="E243" s="117" t="s">
        <v>177</v>
      </c>
      <c r="F243" s="117" t="s">
        <v>177</v>
      </c>
      <c r="G243" s="117" t="s">
        <v>177</v>
      </c>
      <c r="H243" s="117" t="s">
        <v>177</v>
      </c>
      <c r="I243" s="117" t="s">
        <v>176</v>
      </c>
      <c r="J243" s="117" t="s">
        <v>176</v>
      </c>
      <c r="K243" s="117" t="s">
        <v>177</v>
      </c>
      <c r="L243" s="117" t="s">
        <v>177</v>
      </c>
      <c r="M243" s="117" t="s">
        <v>177</v>
      </c>
      <c r="N243" s="117" t="s">
        <v>176</v>
      </c>
      <c r="O243" s="117" t="s">
        <v>176</v>
      </c>
      <c r="P243" s="117" t="s">
        <v>177</v>
      </c>
      <c r="Q243" s="117" t="s">
        <v>176</v>
      </c>
      <c r="R243" s="117" t="s">
        <v>176</v>
      </c>
      <c r="S243" s="117" t="s">
        <v>176</v>
      </c>
      <c r="T243" s="117" t="s">
        <v>177</v>
      </c>
    </row>
    <row r="244" spans="1:20" x14ac:dyDescent="0.25">
      <c r="A244" s="119" t="s">
        <v>442</v>
      </c>
      <c r="B244" s="120" t="s">
        <v>446</v>
      </c>
      <c r="C244" s="119" t="s">
        <v>177</v>
      </c>
      <c r="D244" s="119" t="s">
        <v>176</v>
      </c>
      <c r="E244" s="119" t="s">
        <v>177</v>
      </c>
      <c r="F244" s="119" t="s">
        <v>177</v>
      </c>
      <c r="G244" s="119" t="s">
        <v>177</v>
      </c>
      <c r="H244" s="119" t="s">
        <v>177</v>
      </c>
      <c r="I244" s="119" t="s">
        <v>177</v>
      </c>
      <c r="J244" s="119" t="s">
        <v>176</v>
      </c>
      <c r="K244" s="119" t="s">
        <v>177</v>
      </c>
      <c r="L244" s="119" t="s">
        <v>177</v>
      </c>
      <c r="M244" s="119" t="s">
        <v>177</v>
      </c>
      <c r="N244" s="119" t="s">
        <v>176</v>
      </c>
      <c r="O244" s="119" t="s">
        <v>176</v>
      </c>
      <c r="P244" s="119" t="s">
        <v>177</v>
      </c>
      <c r="Q244" s="119" t="s">
        <v>176</v>
      </c>
      <c r="R244" s="119" t="s">
        <v>176</v>
      </c>
      <c r="S244" s="119" t="s">
        <v>176</v>
      </c>
      <c r="T244" s="119" t="s">
        <v>177</v>
      </c>
    </row>
    <row r="245" spans="1:20" x14ac:dyDescent="0.25">
      <c r="A245" s="117" t="s">
        <v>442</v>
      </c>
      <c r="B245" s="118" t="s">
        <v>447</v>
      </c>
      <c r="C245" s="117" t="s">
        <v>177</v>
      </c>
      <c r="D245" s="117" t="s">
        <v>177</v>
      </c>
      <c r="E245" s="117" t="s">
        <v>177</v>
      </c>
      <c r="F245" s="117" t="s">
        <v>177</v>
      </c>
      <c r="G245" s="117" t="s">
        <v>177</v>
      </c>
      <c r="H245" s="117" t="s">
        <v>177</v>
      </c>
      <c r="I245" s="117" t="s">
        <v>176</v>
      </c>
      <c r="J245" s="117" t="s">
        <v>176</v>
      </c>
      <c r="K245" s="117" t="s">
        <v>177</v>
      </c>
      <c r="L245" s="117" t="s">
        <v>177</v>
      </c>
      <c r="M245" s="117" t="s">
        <v>177</v>
      </c>
      <c r="N245" s="117" t="s">
        <v>176</v>
      </c>
      <c r="O245" s="117" t="s">
        <v>176</v>
      </c>
      <c r="P245" s="117" t="s">
        <v>177</v>
      </c>
      <c r="Q245" s="117" t="s">
        <v>176</v>
      </c>
      <c r="R245" s="117" t="s">
        <v>176</v>
      </c>
      <c r="S245" s="117" t="s">
        <v>177</v>
      </c>
      <c r="T245" s="117" t="s">
        <v>177</v>
      </c>
    </row>
    <row r="246" spans="1:20" x14ac:dyDescent="0.25">
      <c r="A246" s="119" t="s">
        <v>448</v>
      </c>
      <c r="B246" s="120" t="s">
        <v>449</v>
      </c>
      <c r="C246" s="119" t="s">
        <v>177</v>
      </c>
      <c r="D246" s="119" t="s">
        <v>177</v>
      </c>
      <c r="E246" s="119" t="s">
        <v>177</v>
      </c>
      <c r="F246" s="119" t="s">
        <v>177</v>
      </c>
      <c r="G246" s="119" t="s">
        <v>177</v>
      </c>
      <c r="H246" s="119" t="s">
        <v>177</v>
      </c>
      <c r="I246" s="119" t="s">
        <v>177</v>
      </c>
      <c r="J246" s="119" t="s">
        <v>177</v>
      </c>
      <c r="K246" s="119" t="s">
        <v>177</v>
      </c>
      <c r="L246" s="119" t="s">
        <v>177</v>
      </c>
      <c r="M246" s="119" t="s">
        <v>177</v>
      </c>
      <c r="N246" s="119" t="s">
        <v>176</v>
      </c>
      <c r="O246" s="119" t="s">
        <v>176</v>
      </c>
      <c r="P246" s="119" t="s">
        <v>177</v>
      </c>
      <c r="Q246" s="119" t="s">
        <v>176</v>
      </c>
      <c r="R246" s="119" t="s">
        <v>177</v>
      </c>
      <c r="S246" s="119" t="s">
        <v>177</v>
      </c>
      <c r="T246" s="119" t="s">
        <v>177</v>
      </c>
    </row>
    <row r="247" spans="1:20" x14ac:dyDescent="0.25">
      <c r="A247" s="117" t="s">
        <v>448</v>
      </c>
      <c r="B247" s="118" t="s">
        <v>450</v>
      </c>
      <c r="C247" s="117" t="s">
        <v>177</v>
      </c>
      <c r="D247" s="117" t="s">
        <v>177</v>
      </c>
      <c r="E247" s="117" t="s">
        <v>177</v>
      </c>
      <c r="F247" s="117" t="s">
        <v>177</v>
      </c>
      <c r="G247" s="117" t="s">
        <v>177</v>
      </c>
      <c r="H247" s="117" t="s">
        <v>177</v>
      </c>
      <c r="I247" s="117" t="s">
        <v>177</v>
      </c>
      <c r="J247" s="117" t="s">
        <v>177</v>
      </c>
      <c r="K247" s="117" t="s">
        <v>177</v>
      </c>
      <c r="L247" s="117" t="s">
        <v>176</v>
      </c>
      <c r="M247" s="117" t="s">
        <v>177</v>
      </c>
      <c r="N247" s="117" t="s">
        <v>176</v>
      </c>
      <c r="O247" s="117" t="s">
        <v>176</v>
      </c>
      <c r="P247" s="117" t="s">
        <v>177</v>
      </c>
      <c r="Q247" s="117" t="s">
        <v>176</v>
      </c>
      <c r="R247" s="117" t="s">
        <v>176</v>
      </c>
      <c r="S247" s="117" t="s">
        <v>177</v>
      </c>
      <c r="T247" s="117" t="s">
        <v>177</v>
      </c>
    </row>
    <row r="248" spans="1:20" x14ac:dyDescent="0.25">
      <c r="A248" s="119" t="s">
        <v>448</v>
      </c>
      <c r="B248" s="120" t="s">
        <v>451</v>
      </c>
      <c r="C248" s="119" t="s">
        <v>177</v>
      </c>
      <c r="D248" s="119" t="s">
        <v>177</v>
      </c>
      <c r="E248" s="119" t="s">
        <v>177</v>
      </c>
      <c r="F248" s="119" t="s">
        <v>177</v>
      </c>
      <c r="G248" s="119" t="s">
        <v>177</v>
      </c>
      <c r="H248" s="119" t="s">
        <v>177</v>
      </c>
      <c r="I248" s="119" t="s">
        <v>177</v>
      </c>
      <c r="J248" s="119" t="s">
        <v>177</v>
      </c>
      <c r="K248" s="119" t="s">
        <v>177</v>
      </c>
      <c r="L248" s="119" t="s">
        <v>177</v>
      </c>
      <c r="M248" s="119" t="s">
        <v>177</v>
      </c>
      <c r="N248" s="119" t="s">
        <v>176</v>
      </c>
      <c r="O248" s="119" t="s">
        <v>176</v>
      </c>
      <c r="P248" s="119" t="s">
        <v>177</v>
      </c>
      <c r="Q248" s="119" t="s">
        <v>176</v>
      </c>
      <c r="R248" s="119" t="s">
        <v>176</v>
      </c>
      <c r="S248" s="119" t="s">
        <v>177</v>
      </c>
      <c r="T248" s="119" t="s">
        <v>177</v>
      </c>
    </row>
    <row r="249" spans="1:20" x14ac:dyDescent="0.25">
      <c r="A249" s="117" t="s">
        <v>448</v>
      </c>
      <c r="B249" s="118" t="s">
        <v>452</v>
      </c>
      <c r="C249" s="117" t="s">
        <v>177</v>
      </c>
      <c r="D249" s="117" t="s">
        <v>176</v>
      </c>
      <c r="E249" s="117" t="s">
        <v>177</v>
      </c>
      <c r="F249" s="117" t="s">
        <v>177</v>
      </c>
      <c r="G249" s="117" t="s">
        <v>177</v>
      </c>
      <c r="H249" s="117" t="s">
        <v>177</v>
      </c>
      <c r="I249" s="117" t="s">
        <v>177</v>
      </c>
      <c r="J249" s="117" t="s">
        <v>177</v>
      </c>
      <c r="K249" s="117" t="s">
        <v>177</v>
      </c>
      <c r="L249" s="117" t="s">
        <v>177</v>
      </c>
      <c r="M249" s="117" t="s">
        <v>177</v>
      </c>
      <c r="N249" s="117" t="s">
        <v>177</v>
      </c>
      <c r="O249" s="117" t="s">
        <v>177</v>
      </c>
      <c r="P249" s="117" t="s">
        <v>177</v>
      </c>
      <c r="Q249" s="117" t="s">
        <v>176</v>
      </c>
      <c r="R249" s="117" t="s">
        <v>177</v>
      </c>
      <c r="S249" s="117" t="s">
        <v>177</v>
      </c>
      <c r="T249" s="117" t="s">
        <v>177</v>
      </c>
    </row>
    <row r="250" spans="1:20" x14ac:dyDescent="0.25">
      <c r="A250" s="119" t="s">
        <v>448</v>
      </c>
      <c r="B250" s="120" t="s">
        <v>453</v>
      </c>
      <c r="C250" s="119" t="s">
        <v>177</v>
      </c>
      <c r="D250" s="119" t="s">
        <v>176</v>
      </c>
      <c r="E250" s="119" t="s">
        <v>177</v>
      </c>
      <c r="F250" s="119" t="s">
        <v>177</v>
      </c>
      <c r="G250" s="119" t="s">
        <v>177</v>
      </c>
      <c r="H250" s="119" t="s">
        <v>177</v>
      </c>
      <c r="I250" s="119" t="s">
        <v>176</v>
      </c>
      <c r="J250" s="119" t="s">
        <v>176</v>
      </c>
      <c r="K250" s="119" t="s">
        <v>176</v>
      </c>
      <c r="L250" s="119" t="s">
        <v>177</v>
      </c>
      <c r="M250" s="119" t="s">
        <v>177</v>
      </c>
      <c r="N250" s="119" t="s">
        <v>177</v>
      </c>
      <c r="O250" s="119" t="s">
        <v>176</v>
      </c>
      <c r="P250" s="119" t="s">
        <v>177</v>
      </c>
      <c r="Q250" s="119" t="s">
        <v>176</v>
      </c>
      <c r="R250" s="119" t="s">
        <v>176</v>
      </c>
      <c r="S250" s="119" t="s">
        <v>177</v>
      </c>
      <c r="T250" s="119" t="s">
        <v>177</v>
      </c>
    </row>
    <row r="251" spans="1:20" x14ac:dyDescent="0.25">
      <c r="A251" s="117" t="s">
        <v>448</v>
      </c>
      <c r="B251" s="118" t="s">
        <v>454</v>
      </c>
      <c r="C251" s="117" t="s">
        <v>177</v>
      </c>
      <c r="D251" s="117" t="s">
        <v>177</v>
      </c>
      <c r="E251" s="117" t="s">
        <v>177</v>
      </c>
      <c r="F251" s="117" t="s">
        <v>177</v>
      </c>
      <c r="G251" s="117" t="s">
        <v>177</v>
      </c>
      <c r="H251" s="117" t="s">
        <v>177</v>
      </c>
      <c r="I251" s="117" t="s">
        <v>177</v>
      </c>
      <c r="J251" s="117" t="s">
        <v>177</v>
      </c>
      <c r="K251" s="117" t="s">
        <v>177</v>
      </c>
      <c r="L251" s="117" t="s">
        <v>177</v>
      </c>
      <c r="M251" s="117" t="s">
        <v>177</v>
      </c>
      <c r="N251" s="117" t="s">
        <v>177</v>
      </c>
      <c r="O251" s="117" t="s">
        <v>176</v>
      </c>
      <c r="P251" s="117" t="s">
        <v>177</v>
      </c>
      <c r="Q251" s="117" t="s">
        <v>176</v>
      </c>
      <c r="R251" s="117" t="s">
        <v>176</v>
      </c>
      <c r="S251" s="117" t="s">
        <v>177</v>
      </c>
      <c r="T251" s="117" t="s">
        <v>177</v>
      </c>
    </row>
    <row r="252" spans="1:20" x14ac:dyDescent="0.25">
      <c r="A252" s="119" t="s">
        <v>448</v>
      </c>
      <c r="B252" s="120" t="s">
        <v>455</v>
      </c>
      <c r="C252" s="119" t="s">
        <v>177</v>
      </c>
      <c r="D252" s="119" t="s">
        <v>177</v>
      </c>
      <c r="E252" s="119" t="s">
        <v>177</v>
      </c>
      <c r="F252" s="119" t="s">
        <v>177</v>
      </c>
      <c r="G252" s="119" t="s">
        <v>177</v>
      </c>
      <c r="H252" s="119" t="s">
        <v>177</v>
      </c>
      <c r="I252" s="119" t="s">
        <v>177</v>
      </c>
      <c r="J252" s="119" t="s">
        <v>176</v>
      </c>
      <c r="K252" s="119" t="s">
        <v>177</v>
      </c>
      <c r="L252" s="119" t="s">
        <v>177</v>
      </c>
      <c r="M252" s="119" t="s">
        <v>177</v>
      </c>
      <c r="N252" s="119" t="s">
        <v>177</v>
      </c>
      <c r="O252" s="119" t="s">
        <v>176</v>
      </c>
      <c r="P252" s="119" t="s">
        <v>177</v>
      </c>
      <c r="Q252" s="119" t="s">
        <v>177</v>
      </c>
      <c r="R252" s="119" t="s">
        <v>177</v>
      </c>
      <c r="S252" s="119" t="s">
        <v>176</v>
      </c>
      <c r="T252" s="119" t="s">
        <v>177</v>
      </c>
    </row>
    <row r="253" spans="1:20" x14ac:dyDescent="0.25">
      <c r="A253" s="117" t="s">
        <v>448</v>
      </c>
      <c r="B253" s="118" t="s">
        <v>456</v>
      </c>
      <c r="C253" s="117" t="s">
        <v>177</v>
      </c>
      <c r="D253" s="117" t="s">
        <v>176</v>
      </c>
      <c r="E253" s="117" t="s">
        <v>177</v>
      </c>
      <c r="F253" s="117" t="s">
        <v>177</v>
      </c>
      <c r="G253" s="117" t="s">
        <v>177</v>
      </c>
      <c r="H253" s="117" t="s">
        <v>177</v>
      </c>
      <c r="I253" s="117" t="s">
        <v>177</v>
      </c>
      <c r="J253" s="117" t="s">
        <v>176</v>
      </c>
      <c r="K253" s="117" t="s">
        <v>177</v>
      </c>
      <c r="L253" s="117" t="s">
        <v>177</v>
      </c>
      <c r="M253" s="117" t="s">
        <v>177</v>
      </c>
      <c r="N253" s="117" t="s">
        <v>177</v>
      </c>
      <c r="O253" s="117" t="s">
        <v>176</v>
      </c>
      <c r="P253" s="117" t="s">
        <v>177</v>
      </c>
      <c r="Q253" s="117" t="s">
        <v>176</v>
      </c>
      <c r="R253" s="117" t="s">
        <v>177</v>
      </c>
      <c r="S253" s="117" t="s">
        <v>176</v>
      </c>
      <c r="T253" s="117" t="s">
        <v>176</v>
      </c>
    </row>
    <row r="254" spans="1:20" x14ac:dyDescent="0.25">
      <c r="A254" s="119" t="s">
        <v>448</v>
      </c>
      <c r="B254" s="120" t="s">
        <v>457</v>
      </c>
      <c r="C254" s="119" t="s">
        <v>177</v>
      </c>
      <c r="D254" s="119" t="s">
        <v>177</v>
      </c>
      <c r="E254" s="119" t="s">
        <v>177</v>
      </c>
      <c r="F254" s="119" t="s">
        <v>177</v>
      </c>
      <c r="G254" s="119" t="s">
        <v>177</v>
      </c>
      <c r="H254" s="119" t="s">
        <v>177</v>
      </c>
      <c r="I254" s="119" t="s">
        <v>177</v>
      </c>
      <c r="J254" s="119" t="s">
        <v>177</v>
      </c>
      <c r="K254" s="119" t="s">
        <v>177</v>
      </c>
      <c r="L254" s="119" t="s">
        <v>177</v>
      </c>
      <c r="M254" s="119" t="s">
        <v>177</v>
      </c>
      <c r="N254" s="119" t="s">
        <v>176</v>
      </c>
      <c r="O254" s="119" t="s">
        <v>176</v>
      </c>
      <c r="P254" s="119" t="s">
        <v>177</v>
      </c>
      <c r="Q254" s="119" t="s">
        <v>176</v>
      </c>
      <c r="R254" s="119" t="s">
        <v>176</v>
      </c>
      <c r="S254" s="119" t="s">
        <v>177</v>
      </c>
      <c r="T254" s="119" t="s">
        <v>177</v>
      </c>
    </row>
    <row r="255" spans="1:20" x14ac:dyDescent="0.25">
      <c r="A255" s="117" t="s">
        <v>448</v>
      </c>
      <c r="B255" s="118" t="s">
        <v>458</v>
      </c>
      <c r="C255" s="117" t="s">
        <v>177</v>
      </c>
      <c r="D255" s="117" t="s">
        <v>177</v>
      </c>
      <c r="E255" s="117" t="s">
        <v>177</v>
      </c>
      <c r="F255" s="117" t="s">
        <v>177</v>
      </c>
      <c r="G255" s="117" t="s">
        <v>177</v>
      </c>
      <c r="H255" s="117" t="s">
        <v>177</v>
      </c>
      <c r="I255" s="117" t="s">
        <v>177</v>
      </c>
      <c r="J255" s="117" t="s">
        <v>176</v>
      </c>
      <c r="K255" s="117" t="s">
        <v>177</v>
      </c>
      <c r="L255" s="117" t="s">
        <v>177</v>
      </c>
      <c r="M255" s="117" t="s">
        <v>177</v>
      </c>
      <c r="N255" s="117" t="s">
        <v>176</v>
      </c>
      <c r="O255" s="117" t="s">
        <v>176</v>
      </c>
      <c r="P255" s="117" t="s">
        <v>176</v>
      </c>
      <c r="Q255" s="117" t="s">
        <v>176</v>
      </c>
      <c r="R255" s="117" t="s">
        <v>176</v>
      </c>
      <c r="S255" s="117" t="s">
        <v>177</v>
      </c>
      <c r="T255" s="117" t="s">
        <v>177</v>
      </c>
    </row>
    <row r="256" spans="1:20" x14ac:dyDescent="0.25">
      <c r="A256" s="119" t="s">
        <v>448</v>
      </c>
      <c r="B256" s="120" t="s">
        <v>459</v>
      </c>
      <c r="C256" s="119" t="s">
        <v>177</v>
      </c>
      <c r="D256" s="119" t="s">
        <v>177</v>
      </c>
      <c r="E256" s="119" t="s">
        <v>177</v>
      </c>
      <c r="F256" s="119" t="s">
        <v>177</v>
      </c>
      <c r="G256" s="119" t="s">
        <v>177</v>
      </c>
      <c r="H256" s="119" t="s">
        <v>177</v>
      </c>
      <c r="I256" s="119" t="s">
        <v>177</v>
      </c>
      <c r="J256" s="119" t="s">
        <v>177</v>
      </c>
      <c r="K256" s="119" t="s">
        <v>177</v>
      </c>
      <c r="L256" s="119" t="s">
        <v>177</v>
      </c>
      <c r="M256" s="119" t="s">
        <v>177</v>
      </c>
      <c r="N256" s="119" t="s">
        <v>176</v>
      </c>
      <c r="O256" s="119" t="s">
        <v>176</v>
      </c>
      <c r="P256" s="119" t="s">
        <v>176</v>
      </c>
      <c r="Q256" s="119" t="s">
        <v>176</v>
      </c>
      <c r="R256" s="119" t="s">
        <v>176</v>
      </c>
      <c r="S256" s="119" t="s">
        <v>177</v>
      </c>
      <c r="T256" s="119" t="s">
        <v>177</v>
      </c>
    </row>
    <row r="257" spans="1:20" x14ac:dyDescent="0.25">
      <c r="A257" s="117" t="s">
        <v>448</v>
      </c>
      <c r="B257" s="118" t="s">
        <v>460</v>
      </c>
      <c r="C257" s="117" t="s">
        <v>176</v>
      </c>
      <c r="D257" s="117" t="s">
        <v>177</v>
      </c>
      <c r="E257" s="117" t="s">
        <v>177</v>
      </c>
      <c r="F257" s="117" t="s">
        <v>177</v>
      </c>
      <c r="G257" s="117" t="s">
        <v>177</v>
      </c>
      <c r="H257" s="117" t="s">
        <v>177</v>
      </c>
      <c r="I257" s="117" t="s">
        <v>176</v>
      </c>
      <c r="J257" s="117" t="s">
        <v>176</v>
      </c>
      <c r="K257" s="117" t="s">
        <v>176</v>
      </c>
      <c r="L257" s="117" t="s">
        <v>177</v>
      </c>
      <c r="M257" s="117" t="s">
        <v>177</v>
      </c>
      <c r="N257" s="117" t="s">
        <v>177</v>
      </c>
      <c r="O257" s="117" t="s">
        <v>176</v>
      </c>
      <c r="P257" s="117" t="s">
        <v>177</v>
      </c>
      <c r="Q257" s="117" t="s">
        <v>176</v>
      </c>
      <c r="R257" s="117" t="s">
        <v>176</v>
      </c>
      <c r="S257" s="117" t="s">
        <v>176</v>
      </c>
      <c r="T257" s="117" t="s">
        <v>176</v>
      </c>
    </row>
    <row r="258" spans="1:20" x14ac:dyDescent="0.25">
      <c r="A258" s="119" t="s">
        <v>461</v>
      </c>
      <c r="B258" s="120" t="s">
        <v>462</v>
      </c>
      <c r="C258" s="119" t="s">
        <v>177</v>
      </c>
      <c r="D258" s="119" t="s">
        <v>177</v>
      </c>
      <c r="E258" s="119" t="s">
        <v>177</v>
      </c>
      <c r="F258" s="119" t="s">
        <v>177</v>
      </c>
      <c r="G258" s="119" t="s">
        <v>177</v>
      </c>
      <c r="H258" s="119" t="s">
        <v>177</v>
      </c>
      <c r="I258" s="119" t="s">
        <v>176</v>
      </c>
      <c r="J258" s="119" t="s">
        <v>176</v>
      </c>
      <c r="K258" s="119" t="s">
        <v>176</v>
      </c>
      <c r="L258" s="119" t="s">
        <v>176</v>
      </c>
      <c r="M258" s="119" t="s">
        <v>177</v>
      </c>
      <c r="N258" s="119" t="s">
        <v>176</v>
      </c>
      <c r="O258" s="119" t="s">
        <v>176</v>
      </c>
      <c r="P258" s="119" t="s">
        <v>177</v>
      </c>
      <c r="Q258" s="119" t="s">
        <v>176</v>
      </c>
      <c r="R258" s="119" t="s">
        <v>176</v>
      </c>
      <c r="S258" s="119" t="s">
        <v>176</v>
      </c>
      <c r="T258" s="119" t="s">
        <v>176</v>
      </c>
    </row>
    <row r="259" spans="1:20" x14ac:dyDescent="0.25">
      <c r="A259" s="117" t="s">
        <v>463</v>
      </c>
      <c r="B259" s="118" t="s">
        <v>464</v>
      </c>
      <c r="C259" s="117" t="s">
        <v>177</v>
      </c>
      <c r="D259" s="117" t="s">
        <v>177</v>
      </c>
      <c r="E259" s="117" t="s">
        <v>177</v>
      </c>
      <c r="F259" s="117" t="s">
        <v>177</v>
      </c>
      <c r="G259" s="117" t="s">
        <v>177</v>
      </c>
      <c r="H259" s="117" t="s">
        <v>177</v>
      </c>
      <c r="I259" s="117" t="s">
        <v>177</v>
      </c>
      <c r="J259" s="117" t="s">
        <v>176</v>
      </c>
      <c r="K259" s="117" t="s">
        <v>177</v>
      </c>
      <c r="L259" s="117" t="s">
        <v>176</v>
      </c>
      <c r="M259" s="117" t="s">
        <v>177</v>
      </c>
      <c r="N259" s="117" t="s">
        <v>176</v>
      </c>
      <c r="O259" s="117" t="s">
        <v>176</v>
      </c>
      <c r="P259" s="117" t="s">
        <v>177</v>
      </c>
      <c r="Q259" s="117" t="s">
        <v>176</v>
      </c>
      <c r="R259" s="117" t="s">
        <v>177</v>
      </c>
      <c r="S259" s="117" t="s">
        <v>177</v>
      </c>
      <c r="T259" s="117" t="s">
        <v>177</v>
      </c>
    </row>
    <row r="260" spans="1:20" x14ac:dyDescent="0.25">
      <c r="A260" s="119" t="s">
        <v>463</v>
      </c>
      <c r="B260" s="120" t="s">
        <v>465</v>
      </c>
      <c r="C260" s="119" t="s">
        <v>177</v>
      </c>
      <c r="D260" s="119" t="s">
        <v>177</v>
      </c>
      <c r="E260" s="119" t="s">
        <v>177</v>
      </c>
      <c r="F260" s="119" t="s">
        <v>177</v>
      </c>
      <c r="G260" s="119" t="s">
        <v>177</v>
      </c>
      <c r="H260" s="119" t="s">
        <v>177</v>
      </c>
      <c r="I260" s="119" t="s">
        <v>177</v>
      </c>
      <c r="J260" s="119" t="s">
        <v>176</v>
      </c>
      <c r="K260" s="119" t="s">
        <v>177</v>
      </c>
      <c r="L260" s="119" t="s">
        <v>177</v>
      </c>
      <c r="M260" s="119" t="s">
        <v>177</v>
      </c>
      <c r="N260" s="119" t="s">
        <v>176</v>
      </c>
      <c r="O260" s="119" t="s">
        <v>176</v>
      </c>
      <c r="P260" s="119" t="s">
        <v>177</v>
      </c>
      <c r="Q260" s="119" t="s">
        <v>176</v>
      </c>
      <c r="R260" s="119" t="s">
        <v>177</v>
      </c>
      <c r="S260" s="119" t="s">
        <v>177</v>
      </c>
      <c r="T260" s="119" t="s">
        <v>177</v>
      </c>
    </row>
    <row r="261" spans="1:20" x14ac:dyDescent="0.25">
      <c r="A261" s="117" t="s">
        <v>463</v>
      </c>
      <c r="B261" s="118" t="s">
        <v>466</v>
      </c>
      <c r="C261" s="117" t="s">
        <v>177</v>
      </c>
      <c r="D261" s="117" t="s">
        <v>177</v>
      </c>
      <c r="E261" s="117" t="s">
        <v>177</v>
      </c>
      <c r="F261" s="117" t="s">
        <v>177</v>
      </c>
      <c r="G261" s="117" t="s">
        <v>177</v>
      </c>
      <c r="H261" s="117" t="s">
        <v>177</v>
      </c>
      <c r="I261" s="117" t="s">
        <v>177</v>
      </c>
      <c r="J261" s="117" t="s">
        <v>177</v>
      </c>
      <c r="K261" s="117" t="s">
        <v>177</v>
      </c>
      <c r="L261" s="117" t="s">
        <v>177</v>
      </c>
      <c r="M261" s="117" t="s">
        <v>177</v>
      </c>
      <c r="N261" s="117" t="s">
        <v>176</v>
      </c>
      <c r="O261" s="117" t="s">
        <v>176</v>
      </c>
      <c r="P261" s="117" t="s">
        <v>176</v>
      </c>
      <c r="Q261" s="117" t="s">
        <v>176</v>
      </c>
      <c r="R261" s="117" t="s">
        <v>177</v>
      </c>
      <c r="S261" s="117" t="s">
        <v>177</v>
      </c>
      <c r="T261" s="117" t="s">
        <v>177</v>
      </c>
    </row>
    <row r="262" spans="1:20" x14ac:dyDescent="0.25">
      <c r="A262" s="119" t="s">
        <v>463</v>
      </c>
      <c r="B262" s="120" t="s">
        <v>467</v>
      </c>
      <c r="C262" s="119" t="s">
        <v>177</v>
      </c>
      <c r="D262" s="119" t="s">
        <v>176</v>
      </c>
      <c r="E262" s="119" t="s">
        <v>177</v>
      </c>
      <c r="F262" s="119" t="s">
        <v>177</v>
      </c>
      <c r="G262" s="119" t="s">
        <v>177</v>
      </c>
      <c r="H262" s="119" t="s">
        <v>177</v>
      </c>
      <c r="I262" s="119" t="s">
        <v>177</v>
      </c>
      <c r="J262" s="119" t="s">
        <v>176</v>
      </c>
      <c r="K262" s="119" t="s">
        <v>177</v>
      </c>
      <c r="L262" s="119" t="s">
        <v>177</v>
      </c>
      <c r="M262" s="119" t="s">
        <v>177</v>
      </c>
      <c r="N262" s="119" t="s">
        <v>176</v>
      </c>
      <c r="O262" s="119" t="s">
        <v>176</v>
      </c>
      <c r="P262" s="119" t="s">
        <v>177</v>
      </c>
      <c r="Q262" s="119" t="s">
        <v>176</v>
      </c>
      <c r="R262" s="119" t="s">
        <v>176</v>
      </c>
      <c r="S262" s="119" t="s">
        <v>176</v>
      </c>
      <c r="T262" s="119" t="s">
        <v>177</v>
      </c>
    </row>
    <row r="263" spans="1:20" x14ac:dyDescent="0.25">
      <c r="A263" s="117" t="s">
        <v>463</v>
      </c>
      <c r="B263" s="118" t="s">
        <v>468</v>
      </c>
      <c r="C263" s="117" t="s">
        <v>177</v>
      </c>
      <c r="D263" s="117" t="s">
        <v>177</v>
      </c>
      <c r="E263" s="117" t="s">
        <v>177</v>
      </c>
      <c r="F263" s="117" t="s">
        <v>177</v>
      </c>
      <c r="G263" s="117" t="s">
        <v>177</v>
      </c>
      <c r="H263" s="117" t="s">
        <v>177</v>
      </c>
      <c r="I263" s="117" t="s">
        <v>177</v>
      </c>
      <c r="J263" s="117" t="s">
        <v>176</v>
      </c>
      <c r="K263" s="117" t="s">
        <v>177</v>
      </c>
      <c r="L263" s="117" t="s">
        <v>177</v>
      </c>
      <c r="M263" s="117" t="s">
        <v>177</v>
      </c>
      <c r="N263" s="117" t="s">
        <v>177</v>
      </c>
      <c r="O263" s="117" t="s">
        <v>176</v>
      </c>
      <c r="P263" s="117" t="s">
        <v>177</v>
      </c>
      <c r="Q263" s="117" t="s">
        <v>177</v>
      </c>
      <c r="R263" s="117" t="s">
        <v>177</v>
      </c>
      <c r="S263" s="117" t="s">
        <v>177</v>
      </c>
      <c r="T263" s="117" t="s">
        <v>177</v>
      </c>
    </row>
    <row r="264" spans="1:20" x14ac:dyDescent="0.25">
      <c r="A264" s="119" t="s">
        <v>463</v>
      </c>
      <c r="B264" s="120" t="s">
        <v>469</v>
      </c>
      <c r="C264" s="119" t="s">
        <v>177</v>
      </c>
      <c r="D264" s="119" t="s">
        <v>177</v>
      </c>
      <c r="E264" s="119" t="s">
        <v>177</v>
      </c>
      <c r="F264" s="119" t="s">
        <v>177</v>
      </c>
      <c r="G264" s="119" t="s">
        <v>177</v>
      </c>
      <c r="H264" s="119" t="s">
        <v>177</v>
      </c>
      <c r="I264" s="119" t="s">
        <v>177</v>
      </c>
      <c r="J264" s="119" t="s">
        <v>177</v>
      </c>
      <c r="K264" s="119" t="s">
        <v>177</v>
      </c>
      <c r="L264" s="119" t="s">
        <v>177</v>
      </c>
      <c r="M264" s="119" t="s">
        <v>177</v>
      </c>
      <c r="N264" s="119" t="s">
        <v>176</v>
      </c>
      <c r="O264" s="119" t="s">
        <v>176</v>
      </c>
      <c r="P264" s="119" t="s">
        <v>177</v>
      </c>
      <c r="Q264" s="119" t="s">
        <v>177</v>
      </c>
      <c r="R264" s="119" t="s">
        <v>176</v>
      </c>
      <c r="S264" s="119" t="s">
        <v>177</v>
      </c>
      <c r="T264" s="119" t="s">
        <v>177</v>
      </c>
    </row>
    <row r="265" spans="1:20" x14ac:dyDescent="0.25">
      <c r="A265" s="117" t="s">
        <v>470</v>
      </c>
      <c r="B265" s="118" t="s">
        <v>471</v>
      </c>
      <c r="C265" s="117" t="s">
        <v>177</v>
      </c>
      <c r="D265" s="117" t="s">
        <v>176</v>
      </c>
      <c r="E265" s="117" t="s">
        <v>177</v>
      </c>
      <c r="F265" s="117" t="s">
        <v>177</v>
      </c>
      <c r="G265" s="117" t="s">
        <v>177</v>
      </c>
      <c r="H265" s="117" t="s">
        <v>177</v>
      </c>
      <c r="I265" s="117" t="s">
        <v>177</v>
      </c>
      <c r="J265" s="117" t="s">
        <v>177</v>
      </c>
      <c r="K265" s="117" t="s">
        <v>177</v>
      </c>
      <c r="L265" s="117" t="s">
        <v>177</v>
      </c>
      <c r="M265" s="117" t="s">
        <v>177</v>
      </c>
      <c r="N265" s="117" t="s">
        <v>176</v>
      </c>
      <c r="O265" s="117" t="s">
        <v>176</v>
      </c>
      <c r="P265" s="117" t="s">
        <v>177</v>
      </c>
      <c r="Q265" s="117" t="s">
        <v>176</v>
      </c>
      <c r="R265" s="117" t="s">
        <v>176</v>
      </c>
      <c r="S265" s="117" t="s">
        <v>177</v>
      </c>
      <c r="T265" s="117" t="s">
        <v>177</v>
      </c>
    </row>
    <row r="266" spans="1:20" x14ac:dyDescent="0.25">
      <c r="A266" s="119" t="s">
        <v>472</v>
      </c>
      <c r="B266" s="120" t="s">
        <v>473</v>
      </c>
      <c r="C266" s="119" t="s">
        <v>177</v>
      </c>
      <c r="D266" s="119" t="s">
        <v>177</v>
      </c>
      <c r="E266" s="119" t="s">
        <v>177</v>
      </c>
      <c r="F266" s="119" t="s">
        <v>177</v>
      </c>
      <c r="G266" s="119" t="s">
        <v>177</v>
      </c>
      <c r="H266" s="119" t="s">
        <v>177</v>
      </c>
      <c r="I266" s="119" t="s">
        <v>177</v>
      </c>
      <c r="J266" s="119" t="s">
        <v>176</v>
      </c>
      <c r="K266" s="119" t="s">
        <v>176</v>
      </c>
      <c r="L266" s="119" t="s">
        <v>177</v>
      </c>
      <c r="M266" s="119" t="s">
        <v>177</v>
      </c>
      <c r="N266" s="119" t="s">
        <v>176</v>
      </c>
      <c r="O266" s="119" t="s">
        <v>176</v>
      </c>
      <c r="P266" s="119" t="s">
        <v>176</v>
      </c>
      <c r="Q266" s="119" t="s">
        <v>176</v>
      </c>
      <c r="R266" s="119" t="s">
        <v>176</v>
      </c>
      <c r="S266" s="119" t="s">
        <v>176</v>
      </c>
      <c r="T266" s="119" t="s">
        <v>177</v>
      </c>
    </row>
    <row r="267" spans="1:20" x14ac:dyDescent="0.25">
      <c r="A267" s="117" t="s">
        <v>472</v>
      </c>
      <c r="B267" s="118" t="s">
        <v>474</v>
      </c>
      <c r="C267" s="117" t="s">
        <v>177</v>
      </c>
      <c r="D267" s="117" t="s">
        <v>177</v>
      </c>
      <c r="E267" s="117" t="s">
        <v>177</v>
      </c>
      <c r="F267" s="117" t="s">
        <v>177</v>
      </c>
      <c r="G267" s="117" t="s">
        <v>177</v>
      </c>
      <c r="H267" s="117" t="s">
        <v>177</v>
      </c>
      <c r="I267" s="117" t="s">
        <v>177</v>
      </c>
      <c r="J267" s="117" t="s">
        <v>177</v>
      </c>
      <c r="K267" s="117" t="s">
        <v>177</v>
      </c>
      <c r="L267" s="117" t="s">
        <v>176</v>
      </c>
      <c r="M267" s="117" t="s">
        <v>177</v>
      </c>
      <c r="N267" s="117" t="s">
        <v>176</v>
      </c>
      <c r="O267" s="117" t="s">
        <v>176</v>
      </c>
      <c r="P267" s="117" t="s">
        <v>177</v>
      </c>
      <c r="Q267" s="117" t="s">
        <v>176</v>
      </c>
      <c r="R267" s="117" t="s">
        <v>177</v>
      </c>
      <c r="S267" s="117" t="s">
        <v>177</v>
      </c>
      <c r="T267" s="117" t="s">
        <v>177</v>
      </c>
    </row>
    <row r="268" spans="1:20" x14ac:dyDescent="0.25">
      <c r="A268" s="119" t="s">
        <v>472</v>
      </c>
      <c r="B268" s="120" t="s">
        <v>475</v>
      </c>
      <c r="C268" s="119" t="s">
        <v>177</v>
      </c>
      <c r="D268" s="119" t="s">
        <v>176</v>
      </c>
      <c r="E268" s="119" t="s">
        <v>177</v>
      </c>
      <c r="F268" s="119" t="s">
        <v>177</v>
      </c>
      <c r="G268" s="119" t="s">
        <v>177</v>
      </c>
      <c r="H268" s="119" t="s">
        <v>177</v>
      </c>
      <c r="I268" s="119" t="s">
        <v>176</v>
      </c>
      <c r="J268" s="119" t="s">
        <v>176</v>
      </c>
      <c r="K268" s="119" t="s">
        <v>177</v>
      </c>
      <c r="L268" s="119" t="s">
        <v>177</v>
      </c>
      <c r="M268" s="119" t="s">
        <v>177</v>
      </c>
      <c r="N268" s="119" t="s">
        <v>176</v>
      </c>
      <c r="O268" s="119" t="s">
        <v>176</v>
      </c>
      <c r="P268" s="119" t="s">
        <v>177</v>
      </c>
      <c r="Q268" s="119" t="s">
        <v>176</v>
      </c>
      <c r="R268" s="119" t="s">
        <v>176</v>
      </c>
      <c r="S268" s="119" t="s">
        <v>176</v>
      </c>
      <c r="T268" s="119" t="s">
        <v>177</v>
      </c>
    </row>
    <row r="269" spans="1:20" x14ac:dyDescent="0.25">
      <c r="A269" s="117" t="s">
        <v>472</v>
      </c>
      <c r="B269" s="118" t="s">
        <v>476</v>
      </c>
      <c r="C269" s="117" t="s">
        <v>177</v>
      </c>
      <c r="D269" s="117" t="s">
        <v>177</v>
      </c>
      <c r="E269" s="117" t="s">
        <v>177</v>
      </c>
      <c r="F269" s="117" t="s">
        <v>177</v>
      </c>
      <c r="G269" s="117" t="s">
        <v>177</v>
      </c>
      <c r="H269" s="117" t="s">
        <v>177</v>
      </c>
      <c r="I269" s="117" t="s">
        <v>177</v>
      </c>
      <c r="J269" s="117" t="s">
        <v>176</v>
      </c>
      <c r="K269" s="117" t="s">
        <v>177</v>
      </c>
      <c r="L269" s="117" t="s">
        <v>177</v>
      </c>
      <c r="M269" s="117" t="s">
        <v>177</v>
      </c>
      <c r="N269" s="117" t="s">
        <v>176</v>
      </c>
      <c r="O269" s="117" t="s">
        <v>176</v>
      </c>
      <c r="P269" s="117" t="s">
        <v>177</v>
      </c>
      <c r="Q269" s="117" t="s">
        <v>176</v>
      </c>
      <c r="R269" s="117" t="s">
        <v>176</v>
      </c>
      <c r="S269" s="117" t="s">
        <v>176</v>
      </c>
      <c r="T269" s="117" t="s">
        <v>177</v>
      </c>
    </row>
    <row r="270" spans="1:20" x14ac:dyDescent="0.25">
      <c r="A270" s="119" t="s">
        <v>472</v>
      </c>
      <c r="B270" s="120" t="s">
        <v>477</v>
      </c>
      <c r="C270" s="119" t="s">
        <v>177</v>
      </c>
      <c r="D270" s="119" t="s">
        <v>177</v>
      </c>
      <c r="E270" s="119" t="s">
        <v>177</v>
      </c>
      <c r="F270" s="119" t="s">
        <v>177</v>
      </c>
      <c r="G270" s="119" t="s">
        <v>177</v>
      </c>
      <c r="H270" s="119" t="s">
        <v>177</v>
      </c>
      <c r="I270" s="119" t="s">
        <v>177</v>
      </c>
      <c r="J270" s="119" t="s">
        <v>177</v>
      </c>
      <c r="K270" s="119" t="s">
        <v>177</v>
      </c>
      <c r="L270" s="119" t="s">
        <v>177</v>
      </c>
      <c r="M270" s="119" t="s">
        <v>177</v>
      </c>
      <c r="N270" s="119" t="s">
        <v>176</v>
      </c>
      <c r="O270" s="119" t="s">
        <v>176</v>
      </c>
      <c r="P270" s="119" t="s">
        <v>177</v>
      </c>
      <c r="Q270" s="119" t="s">
        <v>176</v>
      </c>
      <c r="R270" s="119" t="s">
        <v>176</v>
      </c>
      <c r="S270" s="119" t="s">
        <v>177</v>
      </c>
      <c r="T270" s="119" t="s">
        <v>177</v>
      </c>
    </row>
    <row r="271" spans="1:20" x14ac:dyDescent="0.25">
      <c r="A271" s="117" t="s">
        <v>472</v>
      </c>
      <c r="B271" s="118" t="s">
        <v>478</v>
      </c>
      <c r="C271" s="117" t="s">
        <v>177</v>
      </c>
      <c r="D271" s="117" t="s">
        <v>177</v>
      </c>
      <c r="E271" s="117" t="s">
        <v>177</v>
      </c>
      <c r="F271" s="117" t="s">
        <v>177</v>
      </c>
      <c r="G271" s="117" t="s">
        <v>177</v>
      </c>
      <c r="H271" s="117" t="s">
        <v>176</v>
      </c>
      <c r="I271" s="117" t="s">
        <v>177</v>
      </c>
      <c r="J271" s="117" t="s">
        <v>177</v>
      </c>
      <c r="K271" s="117" t="s">
        <v>177</v>
      </c>
      <c r="L271" s="117" t="s">
        <v>177</v>
      </c>
      <c r="M271" s="117" t="s">
        <v>177</v>
      </c>
      <c r="N271" s="117" t="s">
        <v>176</v>
      </c>
      <c r="O271" s="117" t="s">
        <v>176</v>
      </c>
      <c r="P271" s="117" t="s">
        <v>176</v>
      </c>
      <c r="Q271" s="117" t="s">
        <v>176</v>
      </c>
      <c r="R271" s="117" t="s">
        <v>176</v>
      </c>
      <c r="S271" s="117" t="s">
        <v>177</v>
      </c>
      <c r="T271" s="117" t="s">
        <v>177</v>
      </c>
    </row>
    <row r="272" spans="1:20" x14ac:dyDescent="0.25">
      <c r="A272" s="119" t="s">
        <v>472</v>
      </c>
      <c r="B272" s="120" t="s">
        <v>479</v>
      </c>
      <c r="C272" s="119" t="s">
        <v>177</v>
      </c>
      <c r="D272" s="119" t="s">
        <v>176</v>
      </c>
      <c r="E272" s="119" t="s">
        <v>177</v>
      </c>
      <c r="F272" s="119" t="s">
        <v>177</v>
      </c>
      <c r="G272" s="119" t="s">
        <v>177</v>
      </c>
      <c r="H272" s="119" t="s">
        <v>177</v>
      </c>
      <c r="I272" s="119" t="s">
        <v>177</v>
      </c>
      <c r="J272" s="119" t="s">
        <v>176</v>
      </c>
      <c r="K272" s="119" t="s">
        <v>177</v>
      </c>
      <c r="L272" s="119" t="s">
        <v>177</v>
      </c>
      <c r="M272" s="119" t="s">
        <v>177</v>
      </c>
      <c r="N272" s="119" t="s">
        <v>177</v>
      </c>
      <c r="O272" s="119" t="s">
        <v>176</v>
      </c>
      <c r="P272" s="119" t="s">
        <v>177</v>
      </c>
      <c r="Q272" s="119" t="s">
        <v>176</v>
      </c>
      <c r="R272" s="119" t="s">
        <v>177</v>
      </c>
      <c r="S272" s="119" t="s">
        <v>176</v>
      </c>
      <c r="T272" s="119" t="s">
        <v>177</v>
      </c>
    </row>
    <row r="273" spans="1:20" x14ac:dyDescent="0.25">
      <c r="A273" s="117" t="s">
        <v>472</v>
      </c>
      <c r="B273" s="118" t="s">
        <v>480</v>
      </c>
      <c r="C273" s="117" t="s">
        <v>177</v>
      </c>
      <c r="D273" s="117" t="s">
        <v>177</v>
      </c>
      <c r="E273" s="117" t="s">
        <v>177</v>
      </c>
      <c r="F273" s="117" t="s">
        <v>177</v>
      </c>
      <c r="G273" s="117" t="s">
        <v>177</v>
      </c>
      <c r="H273" s="117" t="s">
        <v>177</v>
      </c>
      <c r="I273" s="117" t="s">
        <v>177</v>
      </c>
      <c r="J273" s="117" t="s">
        <v>176</v>
      </c>
      <c r="K273" s="117" t="s">
        <v>177</v>
      </c>
      <c r="L273" s="117" t="s">
        <v>176</v>
      </c>
      <c r="M273" s="117" t="s">
        <v>177</v>
      </c>
      <c r="N273" s="117" t="s">
        <v>176</v>
      </c>
      <c r="O273" s="117" t="s">
        <v>176</v>
      </c>
      <c r="P273" s="117" t="s">
        <v>177</v>
      </c>
      <c r="Q273" s="117" t="s">
        <v>176</v>
      </c>
      <c r="R273" s="117" t="s">
        <v>176</v>
      </c>
      <c r="S273" s="117" t="s">
        <v>176</v>
      </c>
      <c r="T273" s="117" t="s">
        <v>177</v>
      </c>
    </row>
    <row r="274" spans="1:20" x14ac:dyDescent="0.25">
      <c r="A274" s="119" t="s">
        <v>481</v>
      </c>
      <c r="B274" s="120" t="s">
        <v>482</v>
      </c>
      <c r="C274" s="119" t="s">
        <v>177</v>
      </c>
      <c r="D274" s="119" t="s">
        <v>177</v>
      </c>
      <c r="E274" s="119" t="s">
        <v>177</v>
      </c>
      <c r="F274" s="119" t="s">
        <v>177</v>
      </c>
      <c r="G274" s="119" t="s">
        <v>177</v>
      </c>
      <c r="H274" s="119" t="s">
        <v>177</v>
      </c>
      <c r="I274" s="119" t="s">
        <v>177</v>
      </c>
      <c r="J274" s="119" t="s">
        <v>176</v>
      </c>
      <c r="K274" s="119" t="s">
        <v>177</v>
      </c>
      <c r="L274" s="119" t="s">
        <v>177</v>
      </c>
      <c r="M274" s="119" t="s">
        <v>177</v>
      </c>
      <c r="N274" s="119" t="s">
        <v>177</v>
      </c>
      <c r="O274" s="119" t="s">
        <v>176</v>
      </c>
      <c r="P274" s="119" t="s">
        <v>177</v>
      </c>
      <c r="Q274" s="119" t="s">
        <v>176</v>
      </c>
      <c r="R274" s="119" t="s">
        <v>176</v>
      </c>
      <c r="S274" s="119" t="s">
        <v>177</v>
      </c>
      <c r="T274" s="119" t="s">
        <v>177</v>
      </c>
    </row>
    <row r="275" spans="1:20" x14ac:dyDescent="0.25">
      <c r="A275" s="117" t="s">
        <v>481</v>
      </c>
      <c r="B275" s="118" t="s">
        <v>483</v>
      </c>
      <c r="C275" s="117" t="s">
        <v>177</v>
      </c>
      <c r="D275" s="117" t="s">
        <v>177</v>
      </c>
      <c r="E275" s="117" t="s">
        <v>177</v>
      </c>
      <c r="F275" s="117" t="s">
        <v>177</v>
      </c>
      <c r="G275" s="117" t="s">
        <v>177</v>
      </c>
      <c r="H275" s="117" t="s">
        <v>176</v>
      </c>
      <c r="I275" s="117" t="s">
        <v>176</v>
      </c>
      <c r="J275" s="117" t="s">
        <v>177</v>
      </c>
      <c r="K275" s="117" t="s">
        <v>177</v>
      </c>
      <c r="L275" s="117" t="s">
        <v>176</v>
      </c>
      <c r="M275" s="117" t="s">
        <v>177</v>
      </c>
      <c r="N275" s="117" t="s">
        <v>176</v>
      </c>
      <c r="O275" s="117" t="s">
        <v>176</v>
      </c>
      <c r="P275" s="117" t="s">
        <v>177</v>
      </c>
      <c r="Q275" s="117" t="s">
        <v>176</v>
      </c>
      <c r="R275" s="117" t="s">
        <v>177</v>
      </c>
      <c r="S275" s="117" t="s">
        <v>176</v>
      </c>
      <c r="T275" s="117" t="s">
        <v>177</v>
      </c>
    </row>
    <row r="276" spans="1:20" x14ac:dyDescent="0.25">
      <c r="A276" s="119" t="s">
        <v>481</v>
      </c>
      <c r="B276" s="120" t="s">
        <v>484</v>
      </c>
      <c r="C276" s="119" t="s">
        <v>177</v>
      </c>
      <c r="D276" s="119" t="s">
        <v>177</v>
      </c>
      <c r="E276" s="119" t="s">
        <v>177</v>
      </c>
      <c r="F276" s="119" t="s">
        <v>177</v>
      </c>
      <c r="G276" s="119" t="s">
        <v>177</v>
      </c>
      <c r="H276" s="119" t="s">
        <v>177</v>
      </c>
      <c r="I276" s="119" t="s">
        <v>177</v>
      </c>
      <c r="J276" s="119" t="s">
        <v>176</v>
      </c>
      <c r="K276" s="119" t="s">
        <v>177</v>
      </c>
      <c r="L276" s="119" t="s">
        <v>177</v>
      </c>
      <c r="M276" s="119" t="s">
        <v>177</v>
      </c>
      <c r="N276" s="119" t="s">
        <v>176</v>
      </c>
      <c r="O276" s="119" t="s">
        <v>176</v>
      </c>
      <c r="P276" s="119" t="s">
        <v>176</v>
      </c>
      <c r="Q276" s="119" t="s">
        <v>176</v>
      </c>
      <c r="R276" s="119" t="s">
        <v>176</v>
      </c>
      <c r="S276" s="119" t="s">
        <v>176</v>
      </c>
      <c r="T276" s="119" t="s">
        <v>177</v>
      </c>
    </row>
    <row r="277" spans="1:20" x14ac:dyDescent="0.25">
      <c r="A277" s="117" t="s">
        <v>481</v>
      </c>
      <c r="B277" s="118" t="s">
        <v>485</v>
      </c>
      <c r="C277" s="117" t="s">
        <v>177</v>
      </c>
      <c r="D277" s="117" t="s">
        <v>177</v>
      </c>
      <c r="E277" s="117" t="s">
        <v>177</v>
      </c>
      <c r="F277" s="117" t="s">
        <v>177</v>
      </c>
      <c r="G277" s="117" t="s">
        <v>177</v>
      </c>
      <c r="H277" s="117" t="s">
        <v>177</v>
      </c>
      <c r="I277" s="117" t="s">
        <v>176</v>
      </c>
      <c r="J277" s="117" t="s">
        <v>177</v>
      </c>
      <c r="K277" s="117" t="s">
        <v>177</v>
      </c>
      <c r="L277" s="117" t="s">
        <v>177</v>
      </c>
      <c r="M277" s="117" t="s">
        <v>177</v>
      </c>
      <c r="N277" s="117" t="s">
        <v>177</v>
      </c>
      <c r="O277" s="117" t="s">
        <v>176</v>
      </c>
      <c r="P277" s="117" t="s">
        <v>177</v>
      </c>
      <c r="Q277" s="117" t="s">
        <v>177</v>
      </c>
      <c r="R277" s="117" t="s">
        <v>176</v>
      </c>
      <c r="S277" s="117" t="s">
        <v>176</v>
      </c>
      <c r="T277" s="117" t="s">
        <v>177</v>
      </c>
    </row>
    <row r="278" spans="1:20" x14ac:dyDescent="0.25">
      <c r="A278" s="119" t="s">
        <v>481</v>
      </c>
      <c r="B278" s="120" t="s">
        <v>486</v>
      </c>
      <c r="C278" s="119" t="s">
        <v>177</v>
      </c>
      <c r="D278" s="119" t="s">
        <v>177</v>
      </c>
      <c r="E278" s="119" t="s">
        <v>177</v>
      </c>
      <c r="F278" s="119" t="s">
        <v>177</v>
      </c>
      <c r="G278" s="119" t="s">
        <v>177</v>
      </c>
      <c r="H278" s="119" t="s">
        <v>177</v>
      </c>
      <c r="I278" s="119" t="s">
        <v>177</v>
      </c>
      <c r="J278" s="119" t="s">
        <v>176</v>
      </c>
      <c r="K278" s="119" t="s">
        <v>177</v>
      </c>
      <c r="L278" s="119" t="s">
        <v>177</v>
      </c>
      <c r="M278" s="119" t="s">
        <v>177</v>
      </c>
      <c r="N278" s="119" t="s">
        <v>176</v>
      </c>
      <c r="O278" s="119" t="s">
        <v>176</v>
      </c>
      <c r="P278" s="119" t="s">
        <v>176</v>
      </c>
      <c r="Q278" s="119" t="s">
        <v>176</v>
      </c>
      <c r="R278" s="119" t="s">
        <v>176</v>
      </c>
      <c r="S278" s="119" t="s">
        <v>177</v>
      </c>
      <c r="T278" s="119" t="s">
        <v>177</v>
      </c>
    </row>
    <row r="279" spans="1:20" x14ac:dyDescent="0.25">
      <c r="A279" s="117" t="s">
        <v>481</v>
      </c>
      <c r="B279" s="118" t="s">
        <v>487</v>
      </c>
      <c r="C279" s="117" t="s">
        <v>177</v>
      </c>
      <c r="D279" s="117" t="s">
        <v>176</v>
      </c>
      <c r="E279" s="117" t="s">
        <v>177</v>
      </c>
      <c r="F279" s="117" t="s">
        <v>177</v>
      </c>
      <c r="G279" s="117" t="s">
        <v>177</v>
      </c>
      <c r="H279" s="117" t="s">
        <v>177</v>
      </c>
      <c r="I279" s="117" t="s">
        <v>176</v>
      </c>
      <c r="J279" s="117" t="s">
        <v>177</v>
      </c>
      <c r="K279" s="117" t="s">
        <v>177</v>
      </c>
      <c r="L279" s="117" t="s">
        <v>177</v>
      </c>
      <c r="M279" s="117" t="s">
        <v>177</v>
      </c>
      <c r="N279" s="117" t="s">
        <v>177</v>
      </c>
      <c r="O279" s="117" t="s">
        <v>176</v>
      </c>
      <c r="P279" s="117" t="s">
        <v>177</v>
      </c>
      <c r="Q279" s="117" t="s">
        <v>176</v>
      </c>
      <c r="R279" s="117" t="s">
        <v>177</v>
      </c>
      <c r="S279" s="117" t="s">
        <v>177</v>
      </c>
      <c r="T279" s="117" t="s">
        <v>177</v>
      </c>
    </row>
    <row r="280" spans="1:20" x14ac:dyDescent="0.25">
      <c r="A280" s="119" t="s">
        <v>481</v>
      </c>
      <c r="B280" s="120" t="s">
        <v>565</v>
      </c>
      <c r="C280" s="119" t="s">
        <v>177</v>
      </c>
      <c r="D280" s="119" t="s">
        <v>177</v>
      </c>
      <c r="E280" s="119" t="s">
        <v>177</v>
      </c>
      <c r="F280" s="119" t="s">
        <v>177</v>
      </c>
      <c r="G280" s="119" t="s">
        <v>177</v>
      </c>
      <c r="H280" s="119" t="s">
        <v>177</v>
      </c>
      <c r="I280" s="119" t="s">
        <v>176</v>
      </c>
      <c r="J280" s="119" t="s">
        <v>177</v>
      </c>
      <c r="K280" s="119" t="s">
        <v>177</v>
      </c>
      <c r="L280" s="119" t="s">
        <v>177</v>
      </c>
      <c r="M280" s="119" t="s">
        <v>177</v>
      </c>
      <c r="N280" s="119" t="s">
        <v>177</v>
      </c>
      <c r="O280" s="119" t="s">
        <v>177</v>
      </c>
      <c r="P280" s="119" t="s">
        <v>177</v>
      </c>
      <c r="Q280" s="119" t="s">
        <v>177</v>
      </c>
      <c r="R280" s="119" t="s">
        <v>177</v>
      </c>
      <c r="S280" s="119" t="s">
        <v>177</v>
      </c>
      <c r="T280" s="119" t="s">
        <v>177</v>
      </c>
    </row>
    <row r="281" spans="1:20" x14ac:dyDescent="0.25">
      <c r="A281" s="117" t="s">
        <v>481</v>
      </c>
      <c r="B281" s="118" t="s">
        <v>488</v>
      </c>
      <c r="C281" s="117" t="s">
        <v>177</v>
      </c>
      <c r="D281" s="117" t="s">
        <v>177</v>
      </c>
      <c r="E281" s="117" t="s">
        <v>177</v>
      </c>
      <c r="F281" s="117" t="s">
        <v>177</v>
      </c>
      <c r="G281" s="117" t="s">
        <v>177</v>
      </c>
      <c r="H281" s="117" t="s">
        <v>177</v>
      </c>
      <c r="I281" s="117" t="s">
        <v>176</v>
      </c>
      <c r="J281" s="117" t="s">
        <v>177</v>
      </c>
      <c r="K281" s="117" t="s">
        <v>177</v>
      </c>
      <c r="L281" s="117" t="s">
        <v>177</v>
      </c>
      <c r="M281" s="117" t="s">
        <v>177</v>
      </c>
      <c r="N281" s="117" t="s">
        <v>176</v>
      </c>
      <c r="O281" s="117" t="s">
        <v>176</v>
      </c>
      <c r="P281" s="117" t="s">
        <v>177</v>
      </c>
      <c r="Q281" s="117" t="s">
        <v>176</v>
      </c>
      <c r="R281" s="117" t="s">
        <v>176</v>
      </c>
      <c r="S281" s="117" t="s">
        <v>177</v>
      </c>
      <c r="T281" s="117" t="s">
        <v>177</v>
      </c>
    </row>
    <row r="282" spans="1:20" x14ac:dyDescent="0.25">
      <c r="A282" s="119" t="s">
        <v>481</v>
      </c>
      <c r="B282" s="120" t="s">
        <v>490</v>
      </c>
      <c r="C282" s="119" t="s">
        <v>177</v>
      </c>
      <c r="D282" s="119" t="s">
        <v>177</v>
      </c>
      <c r="E282" s="119" t="s">
        <v>177</v>
      </c>
      <c r="F282" s="119" t="s">
        <v>177</v>
      </c>
      <c r="G282" s="119" t="s">
        <v>177</v>
      </c>
      <c r="H282" s="119" t="s">
        <v>176</v>
      </c>
      <c r="I282" s="119" t="s">
        <v>176</v>
      </c>
      <c r="J282" s="119" t="s">
        <v>176</v>
      </c>
      <c r="K282" s="119" t="s">
        <v>177</v>
      </c>
      <c r="L282" s="119" t="s">
        <v>177</v>
      </c>
      <c r="M282" s="119" t="s">
        <v>177</v>
      </c>
      <c r="N282" s="119" t="s">
        <v>176</v>
      </c>
      <c r="O282" s="119" t="s">
        <v>176</v>
      </c>
      <c r="P282" s="119" t="s">
        <v>177</v>
      </c>
      <c r="Q282" s="119" t="s">
        <v>176</v>
      </c>
      <c r="R282" s="119" t="s">
        <v>176</v>
      </c>
      <c r="S282" s="119" t="s">
        <v>176</v>
      </c>
      <c r="T282" s="119" t="s">
        <v>177</v>
      </c>
    </row>
    <row r="283" spans="1:20" x14ac:dyDescent="0.25">
      <c r="A283" s="117" t="s">
        <v>481</v>
      </c>
      <c r="B283" s="118" t="s">
        <v>491</v>
      </c>
      <c r="C283" s="117" t="s">
        <v>177</v>
      </c>
      <c r="D283" s="117" t="s">
        <v>177</v>
      </c>
      <c r="E283" s="117" t="s">
        <v>177</v>
      </c>
      <c r="F283" s="117" t="s">
        <v>177</v>
      </c>
      <c r="G283" s="117" t="s">
        <v>177</v>
      </c>
      <c r="H283" s="117" t="s">
        <v>177</v>
      </c>
      <c r="I283" s="117" t="s">
        <v>177</v>
      </c>
      <c r="J283" s="117" t="s">
        <v>177</v>
      </c>
      <c r="K283" s="117" t="s">
        <v>177</v>
      </c>
      <c r="L283" s="117" t="s">
        <v>177</v>
      </c>
      <c r="M283" s="117" t="s">
        <v>177</v>
      </c>
      <c r="N283" s="117" t="s">
        <v>176</v>
      </c>
      <c r="O283" s="117" t="s">
        <v>176</v>
      </c>
      <c r="P283" s="117" t="s">
        <v>177</v>
      </c>
      <c r="Q283" s="117" t="s">
        <v>176</v>
      </c>
      <c r="R283" s="117" t="s">
        <v>177</v>
      </c>
      <c r="S283" s="117" t="s">
        <v>177</v>
      </c>
      <c r="T283" s="117" t="s">
        <v>177</v>
      </c>
    </row>
    <row r="284" spans="1:20" x14ac:dyDescent="0.25">
      <c r="A284" s="119" t="s">
        <v>481</v>
      </c>
      <c r="B284" s="120" t="s">
        <v>492</v>
      </c>
      <c r="C284" s="119" t="s">
        <v>177</v>
      </c>
      <c r="D284" s="119" t="s">
        <v>177</v>
      </c>
      <c r="E284" s="119" t="s">
        <v>177</v>
      </c>
      <c r="F284" s="119" t="s">
        <v>177</v>
      </c>
      <c r="G284" s="119" t="s">
        <v>177</v>
      </c>
      <c r="H284" s="119" t="s">
        <v>177</v>
      </c>
      <c r="I284" s="119" t="s">
        <v>176</v>
      </c>
      <c r="J284" s="119" t="s">
        <v>177</v>
      </c>
      <c r="K284" s="119" t="s">
        <v>177</v>
      </c>
      <c r="L284" s="119" t="s">
        <v>177</v>
      </c>
      <c r="M284" s="119" t="s">
        <v>177</v>
      </c>
      <c r="N284" s="119" t="s">
        <v>176</v>
      </c>
      <c r="O284" s="119" t="s">
        <v>176</v>
      </c>
      <c r="P284" s="119" t="s">
        <v>177</v>
      </c>
      <c r="Q284" s="119" t="s">
        <v>177</v>
      </c>
      <c r="R284" s="119" t="s">
        <v>176</v>
      </c>
      <c r="S284" s="119" t="s">
        <v>177</v>
      </c>
      <c r="T284" s="119" t="s">
        <v>177</v>
      </c>
    </row>
    <row r="285" spans="1:20" x14ac:dyDescent="0.25">
      <c r="A285" s="117" t="s">
        <v>481</v>
      </c>
      <c r="B285" s="118" t="s">
        <v>493</v>
      </c>
      <c r="C285" s="117" t="s">
        <v>177</v>
      </c>
      <c r="D285" s="117" t="s">
        <v>176</v>
      </c>
      <c r="E285" s="117" t="s">
        <v>177</v>
      </c>
      <c r="F285" s="117" t="s">
        <v>177</v>
      </c>
      <c r="G285" s="117" t="s">
        <v>177</v>
      </c>
      <c r="H285" s="117" t="s">
        <v>177</v>
      </c>
      <c r="I285" s="117" t="s">
        <v>177</v>
      </c>
      <c r="J285" s="117" t="s">
        <v>176</v>
      </c>
      <c r="K285" s="117" t="s">
        <v>177</v>
      </c>
      <c r="L285" s="117" t="s">
        <v>176</v>
      </c>
      <c r="M285" s="117" t="s">
        <v>177</v>
      </c>
      <c r="N285" s="117" t="s">
        <v>176</v>
      </c>
      <c r="O285" s="117" t="s">
        <v>176</v>
      </c>
      <c r="P285" s="117" t="s">
        <v>176</v>
      </c>
      <c r="Q285" s="117" t="s">
        <v>176</v>
      </c>
      <c r="R285" s="117" t="s">
        <v>176</v>
      </c>
      <c r="S285" s="117" t="s">
        <v>177</v>
      </c>
      <c r="T285" s="117" t="s">
        <v>176</v>
      </c>
    </row>
    <row r="286" spans="1:20" x14ac:dyDescent="0.25">
      <c r="A286" s="119" t="s">
        <v>481</v>
      </c>
      <c r="B286" s="120" t="s">
        <v>494</v>
      </c>
      <c r="C286" s="119" t="s">
        <v>177</v>
      </c>
      <c r="D286" s="119" t="s">
        <v>177</v>
      </c>
      <c r="E286" s="119" t="s">
        <v>177</v>
      </c>
      <c r="F286" s="119" t="s">
        <v>177</v>
      </c>
      <c r="G286" s="119" t="s">
        <v>177</v>
      </c>
      <c r="H286" s="119" t="s">
        <v>177</v>
      </c>
      <c r="I286" s="119" t="s">
        <v>177</v>
      </c>
      <c r="J286" s="119" t="s">
        <v>176</v>
      </c>
      <c r="K286" s="119" t="s">
        <v>177</v>
      </c>
      <c r="L286" s="119" t="s">
        <v>177</v>
      </c>
      <c r="M286" s="119" t="s">
        <v>177</v>
      </c>
      <c r="N286" s="119" t="s">
        <v>176</v>
      </c>
      <c r="O286" s="119" t="s">
        <v>176</v>
      </c>
      <c r="P286" s="119" t="s">
        <v>177</v>
      </c>
      <c r="Q286" s="119" t="s">
        <v>177</v>
      </c>
      <c r="R286" s="119" t="s">
        <v>176</v>
      </c>
      <c r="S286" s="119" t="s">
        <v>176</v>
      </c>
      <c r="T286" s="119" t="s">
        <v>177</v>
      </c>
    </row>
    <row r="287" spans="1:20" x14ac:dyDescent="0.25">
      <c r="A287" s="117" t="s">
        <v>481</v>
      </c>
      <c r="B287" s="118" t="s">
        <v>495</v>
      </c>
      <c r="C287" s="117" t="s">
        <v>177</v>
      </c>
      <c r="D287" s="117" t="s">
        <v>177</v>
      </c>
      <c r="E287" s="117" t="s">
        <v>177</v>
      </c>
      <c r="F287" s="117" t="s">
        <v>177</v>
      </c>
      <c r="G287" s="117" t="s">
        <v>177</v>
      </c>
      <c r="H287" s="117" t="s">
        <v>177</v>
      </c>
      <c r="I287" s="117" t="s">
        <v>177</v>
      </c>
      <c r="J287" s="117" t="s">
        <v>176</v>
      </c>
      <c r="K287" s="117" t="s">
        <v>176</v>
      </c>
      <c r="L287" s="117" t="s">
        <v>177</v>
      </c>
      <c r="M287" s="117" t="s">
        <v>177</v>
      </c>
      <c r="N287" s="117" t="s">
        <v>176</v>
      </c>
      <c r="O287" s="117" t="s">
        <v>176</v>
      </c>
      <c r="P287" s="117" t="s">
        <v>177</v>
      </c>
      <c r="Q287" s="117" t="s">
        <v>176</v>
      </c>
      <c r="R287" s="117" t="s">
        <v>177</v>
      </c>
      <c r="S287" s="117" t="s">
        <v>176</v>
      </c>
      <c r="T287" s="117" t="s">
        <v>177</v>
      </c>
    </row>
    <row r="288" spans="1:20" x14ac:dyDescent="0.25">
      <c r="A288" s="119" t="s">
        <v>481</v>
      </c>
      <c r="B288" s="120" t="s">
        <v>496</v>
      </c>
      <c r="C288" s="119" t="s">
        <v>177</v>
      </c>
      <c r="D288" s="119" t="s">
        <v>177</v>
      </c>
      <c r="E288" s="119" t="s">
        <v>177</v>
      </c>
      <c r="F288" s="119" t="s">
        <v>177</v>
      </c>
      <c r="G288" s="119" t="s">
        <v>177</v>
      </c>
      <c r="H288" s="119" t="s">
        <v>177</v>
      </c>
      <c r="I288" s="119" t="s">
        <v>177</v>
      </c>
      <c r="J288" s="119" t="s">
        <v>177</v>
      </c>
      <c r="K288" s="119" t="s">
        <v>177</v>
      </c>
      <c r="L288" s="119" t="s">
        <v>177</v>
      </c>
      <c r="M288" s="119" t="s">
        <v>177</v>
      </c>
      <c r="N288" s="119" t="s">
        <v>176</v>
      </c>
      <c r="O288" s="119" t="s">
        <v>176</v>
      </c>
      <c r="P288" s="119" t="s">
        <v>177</v>
      </c>
      <c r="Q288" s="119" t="s">
        <v>176</v>
      </c>
      <c r="R288" s="119" t="s">
        <v>176</v>
      </c>
      <c r="S288" s="119" t="s">
        <v>177</v>
      </c>
      <c r="T288" s="119" t="s">
        <v>177</v>
      </c>
    </row>
    <row r="289" spans="1:20" x14ac:dyDescent="0.25">
      <c r="A289" s="117" t="s">
        <v>481</v>
      </c>
      <c r="B289" s="118" t="s">
        <v>497</v>
      </c>
      <c r="C289" s="117" t="s">
        <v>177</v>
      </c>
      <c r="D289" s="117" t="s">
        <v>177</v>
      </c>
      <c r="E289" s="117" t="s">
        <v>177</v>
      </c>
      <c r="F289" s="117" t="s">
        <v>177</v>
      </c>
      <c r="G289" s="117" t="s">
        <v>177</v>
      </c>
      <c r="H289" s="117" t="s">
        <v>177</v>
      </c>
      <c r="I289" s="117" t="s">
        <v>177</v>
      </c>
      <c r="J289" s="117" t="s">
        <v>177</v>
      </c>
      <c r="K289" s="117" t="s">
        <v>177</v>
      </c>
      <c r="L289" s="117" t="s">
        <v>177</v>
      </c>
      <c r="M289" s="117" t="s">
        <v>177</v>
      </c>
      <c r="N289" s="117" t="s">
        <v>176</v>
      </c>
      <c r="O289" s="117" t="s">
        <v>176</v>
      </c>
      <c r="P289" s="117" t="s">
        <v>177</v>
      </c>
      <c r="Q289" s="117" t="s">
        <v>176</v>
      </c>
      <c r="R289" s="117" t="s">
        <v>177</v>
      </c>
      <c r="S289" s="117" t="s">
        <v>177</v>
      </c>
      <c r="T289" s="117" t="s">
        <v>177</v>
      </c>
    </row>
    <row r="290" spans="1:20" x14ac:dyDescent="0.25">
      <c r="A290" s="119" t="s">
        <v>481</v>
      </c>
      <c r="B290" s="120" t="s">
        <v>498</v>
      </c>
      <c r="C290" s="119" t="s">
        <v>177</v>
      </c>
      <c r="D290" s="119" t="s">
        <v>177</v>
      </c>
      <c r="E290" s="119" t="s">
        <v>177</v>
      </c>
      <c r="F290" s="119" t="s">
        <v>177</v>
      </c>
      <c r="G290" s="119" t="s">
        <v>177</v>
      </c>
      <c r="H290" s="119" t="s">
        <v>177</v>
      </c>
      <c r="I290" s="119" t="s">
        <v>177</v>
      </c>
      <c r="J290" s="119" t="s">
        <v>177</v>
      </c>
      <c r="K290" s="119" t="s">
        <v>177</v>
      </c>
      <c r="L290" s="119" t="s">
        <v>177</v>
      </c>
      <c r="M290" s="119" t="s">
        <v>177</v>
      </c>
      <c r="N290" s="119" t="s">
        <v>176</v>
      </c>
      <c r="O290" s="119" t="s">
        <v>176</v>
      </c>
      <c r="P290" s="119" t="s">
        <v>176</v>
      </c>
      <c r="Q290" s="119" t="s">
        <v>176</v>
      </c>
      <c r="R290" s="119" t="s">
        <v>177</v>
      </c>
      <c r="S290" s="119" t="s">
        <v>177</v>
      </c>
      <c r="T290" s="119" t="s">
        <v>177</v>
      </c>
    </row>
    <row r="291" spans="1:20" x14ac:dyDescent="0.25">
      <c r="A291" s="117" t="s">
        <v>481</v>
      </c>
      <c r="B291" s="118" t="s">
        <v>499</v>
      </c>
      <c r="C291" s="117" t="s">
        <v>177</v>
      </c>
      <c r="D291" s="117" t="s">
        <v>177</v>
      </c>
      <c r="E291" s="117" t="s">
        <v>177</v>
      </c>
      <c r="F291" s="117" t="s">
        <v>177</v>
      </c>
      <c r="G291" s="117" t="s">
        <v>177</v>
      </c>
      <c r="H291" s="117" t="s">
        <v>177</v>
      </c>
      <c r="I291" s="117" t="s">
        <v>177</v>
      </c>
      <c r="J291" s="117" t="s">
        <v>176</v>
      </c>
      <c r="K291" s="117" t="s">
        <v>177</v>
      </c>
      <c r="L291" s="117" t="s">
        <v>177</v>
      </c>
      <c r="M291" s="117" t="s">
        <v>177</v>
      </c>
      <c r="N291" s="117" t="s">
        <v>176</v>
      </c>
      <c r="O291" s="117" t="s">
        <v>176</v>
      </c>
      <c r="P291" s="117" t="s">
        <v>177</v>
      </c>
      <c r="Q291" s="117" t="s">
        <v>176</v>
      </c>
      <c r="R291" s="117" t="s">
        <v>176</v>
      </c>
      <c r="S291" s="117" t="s">
        <v>177</v>
      </c>
      <c r="T291" s="117" t="s">
        <v>177</v>
      </c>
    </row>
    <row r="292" spans="1:20" x14ac:dyDescent="0.25">
      <c r="A292" s="119" t="s">
        <v>481</v>
      </c>
      <c r="B292" s="120" t="s">
        <v>500</v>
      </c>
      <c r="C292" s="119" t="s">
        <v>177</v>
      </c>
      <c r="D292" s="119" t="s">
        <v>177</v>
      </c>
      <c r="E292" s="119" t="s">
        <v>177</v>
      </c>
      <c r="F292" s="119" t="s">
        <v>177</v>
      </c>
      <c r="G292" s="119" t="s">
        <v>177</v>
      </c>
      <c r="H292" s="119" t="s">
        <v>177</v>
      </c>
      <c r="I292" s="119" t="s">
        <v>177</v>
      </c>
      <c r="J292" s="119" t="s">
        <v>177</v>
      </c>
      <c r="K292" s="119" t="s">
        <v>177</v>
      </c>
      <c r="L292" s="119" t="s">
        <v>177</v>
      </c>
      <c r="M292" s="119" t="s">
        <v>177</v>
      </c>
      <c r="N292" s="119" t="s">
        <v>177</v>
      </c>
      <c r="O292" s="119" t="s">
        <v>176</v>
      </c>
      <c r="P292" s="119" t="s">
        <v>177</v>
      </c>
      <c r="Q292" s="119" t="s">
        <v>176</v>
      </c>
      <c r="R292" s="119" t="s">
        <v>176</v>
      </c>
      <c r="S292" s="119" t="s">
        <v>177</v>
      </c>
      <c r="T292" s="119" t="s">
        <v>177</v>
      </c>
    </row>
    <row r="293" spans="1:20" x14ac:dyDescent="0.25">
      <c r="A293" s="117" t="s">
        <v>481</v>
      </c>
      <c r="B293" s="118" t="s">
        <v>501</v>
      </c>
      <c r="C293" s="117" t="s">
        <v>177</v>
      </c>
      <c r="D293" s="117" t="s">
        <v>177</v>
      </c>
      <c r="E293" s="117" t="s">
        <v>177</v>
      </c>
      <c r="F293" s="117" t="s">
        <v>177</v>
      </c>
      <c r="G293" s="117" t="s">
        <v>177</v>
      </c>
      <c r="H293" s="117" t="s">
        <v>177</v>
      </c>
      <c r="I293" s="117" t="s">
        <v>177</v>
      </c>
      <c r="J293" s="117" t="s">
        <v>177</v>
      </c>
      <c r="K293" s="117" t="s">
        <v>176</v>
      </c>
      <c r="L293" s="117" t="s">
        <v>177</v>
      </c>
      <c r="M293" s="117" t="s">
        <v>177</v>
      </c>
      <c r="N293" s="117" t="s">
        <v>176</v>
      </c>
      <c r="O293" s="117" t="s">
        <v>176</v>
      </c>
      <c r="P293" s="117" t="s">
        <v>177</v>
      </c>
      <c r="Q293" s="117" t="s">
        <v>176</v>
      </c>
      <c r="R293" s="117" t="s">
        <v>176</v>
      </c>
      <c r="S293" s="117" t="s">
        <v>176</v>
      </c>
      <c r="T293" s="117" t="s">
        <v>177</v>
      </c>
    </row>
    <row r="294" spans="1:20" x14ac:dyDescent="0.25">
      <c r="A294" s="119" t="s">
        <v>481</v>
      </c>
      <c r="B294" s="120" t="s">
        <v>502</v>
      </c>
      <c r="C294" s="119" t="s">
        <v>177</v>
      </c>
      <c r="D294" s="119" t="s">
        <v>177</v>
      </c>
      <c r="E294" s="119" t="s">
        <v>177</v>
      </c>
      <c r="F294" s="119" t="s">
        <v>177</v>
      </c>
      <c r="G294" s="119" t="s">
        <v>177</v>
      </c>
      <c r="H294" s="119" t="s">
        <v>177</v>
      </c>
      <c r="I294" s="119" t="s">
        <v>176</v>
      </c>
      <c r="J294" s="119" t="s">
        <v>176</v>
      </c>
      <c r="K294" s="119" t="s">
        <v>176</v>
      </c>
      <c r="L294" s="119" t="s">
        <v>177</v>
      </c>
      <c r="M294" s="119" t="s">
        <v>177</v>
      </c>
      <c r="N294" s="119" t="s">
        <v>176</v>
      </c>
      <c r="O294" s="119" t="s">
        <v>176</v>
      </c>
      <c r="P294" s="119" t="s">
        <v>176</v>
      </c>
      <c r="Q294" s="119" t="s">
        <v>176</v>
      </c>
      <c r="R294" s="119" t="s">
        <v>176</v>
      </c>
      <c r="S294" s="119" t="s">
        <v>177</v>
      </c>
      <c r="T294" s="119" t="s">
        <v>177</v>
      </c>
    </row>
    <row r="295" spans="1:20" x14ac:dyDescent="0.25">
      <c r="A295" s="117" t="s">
        <v>481</v>
      </c>
      <c r="B295" s="118" t="s">
        <v>503</v>
      </c>
      <c r="C295" s="117" t="s">
        <v>177</v>
      </c>
      <c r="D295" s="117" t="s">
        <v>177</v>
      </c>
      <c r="E295" s="117" t="s">
        <v>177</v>
      </c>
      <c r="F295" s="117" t="s">
        <v>177</v>
      </c>
      <c r="G295" s="117" t="s">
        <v>177</v>
      </c>
      <c r="H295" s="117" t="s">
        <v>177</v>
      </c>
      <c r="I295" s="117" t="s">
        <v>176</v>
      </c>
      <c r="J295" s="117" t="s">
        <v>176</v>
      </c>
      <c r="K295" s="117" t="s">
        <v>176</v>
      </c>
      <c r="L295" s="117" t="s">
        <v>176</v>
      </c>
      <c r="M295" s="117" t="s">
        <v>177</v>
      </c>
      <c r="N295" s="117" t="s">
        <v>176</v>
      </c>
      <c r="O295" s="117" t="s">
        <v>176</v>
      </c>
      <c r="P295" s="117" t="s">
        <v>177</v>
      </c>
      <c r="Q295" s="117" t="s">
        <v>176</v>
      </c>
      <c r="R295" s="117" t="s">
        <v>176</v>
      </c>
      <c r="S295" s="117" t="s">
        <v>176</v>
      </c>
      <c r="T295" s="117" t="s">
        <v>177</v>
      </c>
    </row>
    <row r="296" spans="1:20" x14ac:dyDescent="0.25">
      <c r="A296" s="119" t="s">
        <v>481</v>
      </c>
      <c r="B296" s="120" t="s">
        <v>504</v>
      </c>
      <c r="C296" s="119" t="s">
        <v>177</v>
      </c>
      <c r="D296" s="119" t="s">
        <v>177</v>
      </c>
      <c r="E296" s="119" t="s">
        <v>177</v>
      </c>
      <c r="F296" s="119" t="s">
        <v>177</v>
      </c>
      <c r="G296" s="119" t="s">
        <v>177</v>
      </c>
      <c r="H296" s="119" t="s">
        <v>177</v>
      </c>
      <c r="I296" s="119" t="s">
        <v>177</v>
      </c>
      <c r="J296" s="119" t="s">
        <v>177</v>
      </c>
      <c r="K296" s="119" t="s">
        <v>177</v>
      </c>
      <c r="L296" s="119" t="s">
        <v>177</v>
      </c>
      <c r="M296" s="119" t="s">
        <v>177</v>
      </c>
      <c r="N296" s="119" t="s">
        <v>176</v>
      </c>
      <c r="O296" s="119" t="s">
        <v>176</v>
      </c>
      <c r="P296" s="119" t="s">
        <v>177</v>
      </c>
      <c r="Q296" s="119" t="s">
        <v>176</v>
      </c>
      <c r="R296" s="119" t="s">
        <v>177</v>
      </c>
      <c r="S296" s="119" t="s">
        <v>176</v>
      </c>
      <c r="T296" s="119" t="s">
        <v>177</v>
      </c>
    </row>
    <row r="297" spans="1:20" x14ac:dyDescent="0.25">
      <c r="A297" s="117" t="s">
        <v>481</v>
      </c>
      <c r="B297" s="118" t="s">
        <v>505</v>
      </c>
      <c r="C297" s="117" t="s">
        <v>177</v>
      </c>
      <c r="D297" s="117" t="s">
        <v>176</v>
      </c>
      <c r="E297" s="117" t="s">
        <v>177</v>
      </c>
      <c r="F297" s="117" t="s">
        <v>177</v>
      </c>
      <c r="G297" s="117" t="s">
        <v>176</v>
      </c>
      <c r="H297" s="117" t="s">
        <v>176</v>
      </c>
      <c r="I297" s="117" t="s">
        <v>176</v>
      </c>
      <c r="J297" s="117" t="s">
        <v>177</v>
      </c>
      <c r="K297" s="117" t="s">
        <v>177</v>
      </c>
      <c r="L297" s="117" t="s">
        <v>177</v>
      </c>
      <c r="M297" s="117" t="s">
        <v>177</v>
      </c>
      <c r="N297" s="117" t="s">
        <v>176</v>
      </c>
      <c r="O297" s="117" t="s">
        <v>176</v>
      </c>
      <c r="P297" s="117" t="s">
        <v>176</v>
      </c>
      <c r="Q297" s="117" t="s">
        <v>176</v>
      </c>
      <c r="R297" s="117" t="s">
        <v>176</v>
      </c>
      <c r="S297" s="117" t="s">
        <v>176</v>
      </c>
      <c r="T297" s="117" t="s">
        <v>177</v>
      </c>
    </row>
    <row r="298" spans="1:20" x14ac:dyDescent="0.25">
      <c r="A298" s="119" t="s">
        <v>481</v>
      </c>
      <c r="B298" s="120" t="s">
        <v>506</v>
      </c>
      <c r="C298" s="119" t="s">
        <v>177</v>
      </c>
      <c r="D298" s="119" t="s">
        <v>177</v>
      </c>
      <c r="E298" s="119" t="s">
        <v>177</v>
      </c>
      <c r="F298" s="119" t="s">
        <v>177</v>
      </c>
      <c r="G298" s="119" t="s">
        <v>177</v>
      </c>
      <c r="H298" s="119" t="s">
        <v>177</v>
      </c>
      <c r="I298" s="119" t="s">
        <v>177</v>
      </c>
      <c r="J298" s="119" t="s">
        <v>176</v>
      </c>
      <c r="K298" s="119" t="s">
        <v>177</v>
      </c>
      <c r="L298" s="119" t="s">
        <v>177</v>
      </c>
      <c r="M298" s="119" t="s">
        <v>177</v>
      </c>
      <c r="N298" s="119" t="s">
        <v>176</v>
      </c>
      <c r="O298" s="119" t="s">
        <v>176</v>
      </c>
      <c r="P298" s="119" t="s">
        <v>176</v>
      </c>
      <c r="Q298" s="119" t="s">
        <v>176</v>
      </c>
      <c r="R298" s="119" t="s">
        <v>177</v>
      </c>
      <c r="S298" s="119" t="s">
        <v>177</v>
      </c>
      <c r="T298" s="119" t="s">
        <v>177</v>
      </c>
    </row>
    <row r="299" spans="1:20" x14ac:dyDescent="0.25">
      <c r="A299" s="117" t="s">
        <v>507</v>
      </c>
      <c r="B299" s="118" t="s">
        <v>508</v>
      </c>
      <c r="C299" s="117" t="s">
        <v>177</v>
      </c>
      <c r="D299" s="117" t="s">
        <v>177</v>
      </c>
      <c r="E299" s="117" t="s">
        <v>177</v>
      </c>
      <c r="F299" s="117" t="s">
        <v>177</v>
      </c>
      <c r="G299" s="117" t="s">
        <v>177</v>
      </c>
      <c r="H299" s="117" t="s">
        <v>177</v>
      </c>
      <c r="I299" s="117" t="s">
        <v>176</v>
      </c>
      <c r="J299" s="117" t="s">
        <v>176</v>
      </c>
      <c r="K299" s="117" t="s">
        <v>176</v>
      </c>
      <c r="L299" s="117" t="s">
        <v>177</v>
      </c>
      <c r="M299" s="117" t="s">
        <v>177</v>
      </c>
      <c r="N299" s="117" t="s">
        <v>176</v>
      </c>
      <c r="O299" s="117" t="s">
        <v>176</v>
      </c>
      <c r="P299" s="117" t="s">
        <v>177</v>
      </c>
      <c r="Q299" s="117" t="s">
        <v>176</v>
      </c>
      <c r="R299" s="117" t="s">
        <v>176</v>
      </c>
      <c r="S299" s="117" t="s">
        <v>176</v>
      </c>
      <c r="T299" s="117" t="s">
        <v>177</v>
      </c>
    </row>
    <row r="300" spans="1:20" x14ac:dyDescent="0.25">
      <c r="A300" s="119" t="s">
        <v>507</v>
      </c>
      <c r="B300" s="120" t="s">
        <v>509</v>
      </c>
      <c r="C300" s="119" t="s">
        <v>177</v>
      </c>
      <c r="D300" s="119" t="s">
        <v>177</v>
      </c>
      <c r="E300" s="119" t="s">
        <v>177</v>
      </c>
      <c r="F300" s="119" t="s">
        <v>177</v>
      </c>
      <c r="G300" s="119" t="s">
        <v>177</v>
      </c>
      <c r="H300" s="119" t="s">
        <v>177</v>
      </c>
      <c r="I300" s="119" t="s">
        <v>177</v>
      </c>
      <c r="J300" s="119" t="s">
        <v>177</v>
      </c>
      <c r="K300" s="119" t="s">
        <v>177</v>
      </c>
      <c r="L300" s="119" t="s">
        <v>177</v>
      </c>
      <c r="M300" s="119" t="s">
        <v>177</v>
      </c>
      <c r="N300" s="119" t="s">
        <v>176</v>
      </c>
      <c r="O300" s="119" t="s">
        <v>176</v>
      </c>
      <c r="P300" s="119" t="s">
        <v>177</v>
      </c>
      <c r="Q300" s="119" t="s">
        <v>176</v>
      </c>
      <c r="R300" s="119" t="s">
        <v>177</v>
      </c>
      <c r="S300" s="119" t="s">
        <v>177</v>
      </c>
      <c r="T300" s="119" t="s">
        <v>177</v>
      </c>
    </row>
    <row r="301" spans="1:20" x14ac:dyDescent="0.25">
      <c r="A301" s="117" t="s">
        <v>507</v>
      </c>
      <c r="B301" s="118" t="s">
        <v>510</v>
      </c>
      <c r="C301" s="117" t="s">
        <v>177</v>
      </c>
      <c r="D301" s="117" t="s">
        <v>176</v>
      </c>
      <c r="E301" s="117" t="s">
        <v>177</v>
      </c>
      <c r="F301" s="117" t="s">
        <v>177</v>
      </c>
      <c r="G301" s="117" t="s">
        <v>177</v>
      </c>
      <c r="H301" s="117" t="s">
        <v>177</v>
      </c>
      <c r="I301" s="117" t="s">
        <v>177</v>
      </c>
      <c r="J301" s="117" t="s">
        <v>177</v>
      </c>
      <c r="K301" s="117" t="s">
        <v>177</v>
      </c>
      <c r="L301" s="117" t="s">
        <v>177</v>
      </c>
      <c r="M301" s="117" t="s">
        <v>177</v>
      </c>
      <c r="N301" s="117" t="s">
        <v>177</v>
      </c>
      <c r="O301" s="117" t="s">
        <v>176</v>
      </c>
      <c r="P301" s="117" t="s">
        <v>177</v>
      </c>
      <c r="Q301" s="117" t="s">
        <v>176</v>
      </c>
      <c r="R301" s="117" t="s">
        <v>176</v>
      </c>
      <c r="S301" s="117" t="s">
        <v>177</v>
      </c>
      <c r="T301" s="117" t="s">
        <v>177</v>
      </c>
    </row>
    <row r="302" spans="1:20" x14ac:dyDescent="0.25">
      <c r="A302" s="119" t="s">
        <v>507</v>
      </c>
      <c r="B302" s="120" t="s">
        <v>511</v>
      </c>
      <c r="C302" s="119" t="s">
        <v>177</v>
      </c>
      <c r="D302" s="119" t="s">
        <v>177</v>
      </c>
      <c r="E302" s="119" t="s">
        <v>177</v>
      </c>
      <c r="F302" s="119" t="s">
        <v>177</v>
      </c>
      <c r="G302" s="119" t="s">
        <v>177</v>
      </c>
      <c r="H302" s="119" t="s">
        <v>177</v>
      </c>
      <c r="I302" s="119" t="s">
        <v>177</v>
      </c>
      <c r="J302" s="119" t="s">
        <v>177</v>
      </c>
      <c r="K302" s="119" t="s">
        <v>177</v>
      </c>
      <c r="L302" s="119" t="s">
        <v>177</v>
      </c>
      <c r="M302" s="119" t="s">
        <v>177</v>
      </c>
      <c r="N302" s="119" t="s">
        <v>176</v>
      </c>
      <c r="O302" s="119" t="s">
        <v>176</v>
      </c>
      <c r="P302" s="119" t="s">
        <v>177</v>
      </c>
      <c r="Q302" s="119" t="s">
        <v>177</v>
      </c>
      <c r="R302" s="119" t="s">
        <v>177</v>
      </c>
      <c r="S302" s="119" t="s">
        <v>177</v>
      </c>
      <c r="T302" s="119" t="s">
        <v>177</v>
      </c>
    </row>
    <row r="303" spans="1:20" x14ac:dyDescent="0.25">
      <c r="A303" s="117" t="s">
        <v>507</v>
      </c>
      <c r="B303" s="118" t="s">
        <v>512</v>
      </c>
      <c r="C303" s="117" t="s">
        <v>177</v>
      </c>
      <c r="D303" s="117" t="s">
        <v>176</v>
      </c>
      <c r="E303" s="117" t="s">
        <v>177</v>
      </c>
      <c r="F303" s="117" t="s">
        <v>177</v>
      </c>
      <c r="G303" s="117" t="s">
        <v>177</v>
      </c>
      <c r="H303" s="117" t="s">
        <v>177</v>
      </c>
      <c r="I303" s="117" t="s">
        <v>176</v>
      </c>
      <c r="J303" s="117" t="s">
        <v>177</v>
      </c>
      <c r="K303" s="117" t="s">
        <v>177</v>
      </c>
      <c r="L303" s="117" t="s">
        <v>177</v>
      </c>
      <c r="M303" s="117" t="s">
        <v>177</v>
      </c>
      <c r="N303" s="117" t="s">
        <v>176</v>
      </c>
      <c r="O303" s="117" t="s">
        <v>176</v>
      </c>
      <c r="P303" s="117" t="s">
        <v>177</v>
      </c>
      <c r="Q303" s="117" t="s">
        <v>176</v>
      </c>
      <c r="R303" s="117" t="s">
        <v>177</v>
      </c>
      <c r="S303" s="117" t="s">
        <v>177</v>
      </c>
      <c r="T303" s="117" t="s">
        <v>177</v>
      </c>
    </row>
    <row r="304" spans="1:20" x14ac:dyDescent="0.25">
      <c r="A304" s="119" t="s">
        <v>507</v>
      </c>
      <c r="B304" s="120" t="s">
        <v>513</v>
      </c>
      <c r="C304" s="119" t="s">
        <v>177</v>
      </c>
      <c r="D304" s="119" t="s">
        <v>176</v>
      </c>
      <c r="E304" s="119" t="s">
        <v>177</v>
      </c>
      <c r="F304" s="119" t="s">
        <v>177</v>
      </c>
      <c r="G304" s="119" t="s">
        <v>177</v>
      </c>
      <c r="H304" s="119" t="s">
        <v>177</v>
      </c>
      <c r="I304" s="119" t="s">
        <v>177</v>
      </c>
      <c r="J304" s="119" t="s">
        <v>176</v>
      </c>
      <c r="K304" s="119" t="s">
        <v>177</v>
      </c>
      <c r="L304" s="119" t="s">
        <v>177</v>
      </c>
      <c r="M304" s="119" t="s">
        <v>177</v>
      </c>
      <c r="N304" s="119" t="s">
        <v>177</v>
      </c>
      <c r="O304" s="119" t="s">
        <v>176</v>
      </c>
      <c r="P304" s="119" t="s">
        <v>177</v>
      </c>
      <c r="Q304" s="119" t="s">
        <v>176</v>
      </c>
      <c r="R304" s="119" t="s">
        <v>177</v>
      </c>
      <c r="S304" s="119" t="s">
        <v>176</v>
      </c>
      <c r="T304" s="119" t="s">
        <v>177</v>
      </c>
    </row>
    <row r="305" spans="1:20" x14ac:dyDescent="0.25">
      <c r="A305" s="117" t="s">
        <v>514</v>
      </c>
      <c r="B305" s="118" t="s">
        <v>515</v>
      </c>
      <c r="C305" s="117" t="s">
        <v>177</v>
      </c>
      <c r="D305" s="117" t="s">
        <v>177</v>
      </c>
      <c r="E305" s="117" t="s">
        <v>177</v>
      </c>
      <c r="F305" s="117" t="s">
        <v>177</v>
      </c>
      <c r="G305" s="117" t="s">
        <v>177</v>
      </c>
      <c r="H305" s="117" t="s">
        <v>177</v>
      </c>
      <c r="I305" s="117" t="s">
        <v>177</v>
      </c>
      <c r="J305" s="117" t="s">
        <v>176</v>
      </c>
      <c r="K305" s="117" t="s">
        <v>177</v>
      </c>
      <c r="L305" s="117" t="s">
        <v>177</v>
      </c>
      <c r="M305" s="117" t="s">
        <v>177</v>
      </c>
      <c r="N305" s="117" t="s">
        <v>177</v>
      </c>
      <c r="O305" s="117" t="s">
        <v>177</v>
      </c>
      <c r="P305" s="117" t="s">
        <v>177</v>
      </c>
      <c r="Q305" s="117" t="s">
        <v>177</v>
      </c>
      <c r="R305" s="117" t="s">
        <v>177</v>
      </c>
      <c r="S305" s="117" t="s">
        <v>177</v>
      </c>
      <c r="T305" s="117" t="s">
        <v>177</v>
      </c>
    </row>
    <row r="306" spans="1:20" x14ac:dyDescent="0.25">
      <c r="A306" s="119" t="s">
        <v>516</v>
      </c>
      <c r="B306" s="120" t="s">
        <v>517</v>
      </c>
      <c r="C306" s="119" t="s">
        <v>176</v>
      </c>
      <c r="D306" s="119" t="s">
        <v>176</v>
      </c>
      <c r="E306" s="119" t="s">
        <v>177</v>
      </c>
      <c r="F306" s="119" t="s">
        <v>177</v>
      </c>
      <c r="G306" s="119" t="s">
        <v>176</v>
      </c>
      <c r="H306" s="119" t="s">
        <v>177</v>
      </c>
      <c r="I306" s="119" t="s">
        <v>177</v>
      </c>
      <c r="J306" s="119" t="s">
        <v>177</v>
      </c>
      <c r="K306" s="119" t="s">
        <v>176</v>
      </c>
      <c r="L306" s="119" t="s">
        <v>177</v>
      </c>
      <c r="M306" s="119" t="s">
        <v>177</v>
      </c>
      <c r="N306" s="119" t="s">
        <v>176</v>
      </c>
      <c r="O306" s="119" t="s">
        <v>176</v>
      </c>
      <c r="P306" s="119" t="s">
        <v>176</v>
      </c>
      <c r="Q306" s="119" t="s">
        <v>176</v>
      </c>
      <c r="R306" s="119" t="s">
        <v>176</v>
      </c>
      <c r="S306" s="119" t="s">
        <v>176</v>
      </c>
      <c r="T306" s="119" t="s">
        <v>177</v>
      </c>
    </row>
    <row r="307" spans="1:20" x14ac:dyDescent="0.25">
      <c r="A307" s="117" t="s">
        <v>516</v>
      </c>
      <c r="B307" s="118" t="s">
        <v>518</v>
      </c>
      <c r="C307" s="117" t="s">
        <v>177</v>
      </c>
      <c r="D307" s="117" t="s">
        <v>177</v>
      </c>
      <c r="E307" s="117" t="s">
        <v>177</v>
      </c>
      <c r="F307" s="117" t="s">
        <v>177</v>
      </c>
      <c r="G307" s="117" t="s">
        <v>177</v>
      </c>
      <c r="H307" s="117" t="s">
        <v>176</v>
      </c>
      <c r="I307" s="117" t="s">
        <v>177</v>
      </c>
      <c r="J307" s="117" t="s">
        <v>177</v>
      </c>
      <c r="K307" s="117" t="s">
        <v>177</v>
      </c>
      <c r="L307" s="117" t="s">
        <v>177</v>
      </c>
      <c r="M307" s="117" t="s">
        <v>177</v>
      </c>
      <c r="N307" s="117" t="s">
        <v>176</v>
      </c>
      <c r="O307" s="117" t="s">
        <v>176</v>
      </c>
      <c r="P307" s="117" t="s">
        <v>176</v>
      </c>
      <c r="Q307" s="117" t="s">
        <v>176</v>
      </c>
      <c r="R307" s="117" t="s">
        <v>176</v>
      </c>
      <c r="S307" s="117" t="s">
        <v>177</v>
      </c>
      <c r="T307" s="117" t="s">
        <v>177</v>
      </c>
    </row>
    <row r="308" spans="1:20" x14ac:dyDescent="0.25">
      <c r="A308" s="119" t="s">
        <v>516</v>
      </c>
      <c r="B308" s="120" t="s">
        <v>519</v>
      </c>
      <c r="C308" s="119" t="s">
        <v>177</v>
      </c>
      <c r="D308" s="119" t="s">
        <v>176</v>
      </c>
      <c r="E308" s="119" t="s">
        <v>177</v>
      </c>
      <c r="F308" s="119" t="s">
        <v>177</v>
      </c>
      <c r="G308" s="119" t="s">
        <v>177</v>
      </c>
      <c r="H308" s="119" t="s">
        <v>177</v>
      </c>
      <c r="I308" s="119" t="s">
        <v>177</v>
      </c>
      <c r="J308" s="119" t="s">
        <v>176</v>
      </c>
      <c r="K308" s="119" t="s">
        <v>177</v>
      </c>
      <c r="L308" s="119" t="s">
        <v>176</v>
      </c>
      <c r="M308" s="119" t="s">
        <v>176</v>
      </c>
      <c r="N308" s="119" t="s">
        <v>176</v>
      </c>
      <c r="O308" s="119" t="s">
        <v>176</v>
      </c>
      <c r="P308" s="119" t="s">
        <v>177</v>
      </c>
      <c r="Q308" s="119" t="s">
        <v>176</v>
      </c>
      <c r="R308" s="119" t="s">
        <v>176</v>
      </c>
      <c r="S308" s="119" t="s">
        <v>177</v>
      </c>
      <c r="T308" s="119" t="s">
        <v>177</v>
      </c>
    </row>
    <row r="309" spans="1:20" x14ac:dyDescent="0.25">
      <c r="A309" s="117" t="s">
        <v>516</v>
      </c>
      <c r="B309" s="118" t="s">
        <v>520</v>
      </c>
      <c r="C309" s="117" t="s">
        <v>177</v>
      </c>
      <c r="D309" s="117" t="s">
        <v>176</v>
      </c>
      <c r="E309" s="117" t="s">
        <v>177</v>
      </c>
      <c r="F309" s="117" t="s">
        <v>177</v>
      </c>
      <c r="G309" s="117" t="s">
        <v>177</v>
      </c>
      <c r="H309" s="117" t="s">
        <v>177</v>
      </c>
      <c r="I309" s="117" t="s">
        <v>176</v>
      </c>
      <c r="J309" s="117" t="s">
        <v>176</v>
      </c>
      <c r="K309" s="117" t="s">
        <v>176</v>
      </c>
      <c r="L309" s="117" t="s">
        <v>177</v>
      </c>
      <c r="M309" s="117" t="s">
        <v>177</v>
      </c>
      <c r="N309" s="117" t="s">
        <v>176</v>
      </c>
      <c r="O309" s="117" t="s">
        <v>176</v>
      </c>
      <c r="P309" s="117" t="s">
        <v>176</v>
      </c>
      <c r="Q309" s="117" t="s">
        <v>176</v>
      </c>
      <c r="R309" s="117" t="s">
        <v>176</v>
      </c>
      <c r="S309" s="117" t="s">
        <v>176</v>
      </c>
      <c r="T309" s="117" t="s">
        <v>177</v>
      </c>
    </row>
    <row r="310" spans="1:20" x14ac:dyDescent="0.25">
      <c r="A310" s="119" t="s">
        <v>516</v>
      </c>
      <c r="B310" s="120" t="s">
        <v>521</v>
      </c>
      <c r="C310" s="119" t="s">
        <v>176</v>
      </c>
      <c r="D310" s="119" t="s">
        <v>176</v>
      </c>
      <c r="E310" s="119" t="s">
        <v>177</v>
      </c>
      <c r="F310" s="119" t="s">
        <v>177</v>
      </c>
      <c r="G310" s="119" t="s">
        <v>176</v>
      </c>
      <c r="H310" s="119" t="s">
        <v>177</v>
      </c>
      <c r="I310" s="119" t="s">
        <v>177</v>
      </c>
      <c r="J310" s="119" t="s">
        <v>176</v>
      </c>
      <c r="K310" s="119" t="s">
        <v>176</v>
      </c>
      <c r="L310" s="119" t="s">
        <v>176</v>
      </c>
      <c r="M310" s="119" t="s">
        <v>177</v>
      </c>
      <c r="N310" s="119" t="s">
        <v>176</v>
      </c>
      <c r="O310" s="119" t="s">
        <v>176</v>
      </c>
      <c r="P310" s="119" t="s">
        <v>177</v>
      </c>
      <c r="Q310" s="119" t="s">
        <v>176</v>
      </c>
      <c r="R310" s="119" t="s">
        <v>177</v>
      </c>
      <c r="S310" s="119" t="s">
        <v>177</v>
      </c>
      <c r="T310" s="119" t="s">
        <v>177</v>
      </c>
    </row>
    <row r="311" spans="1:20" x14ac:dyDescent="0.25">
      <c r="A311" s="117" t="s">
        <v>516</v>
      </c>
      <c r="B311" s="118" t="s">
        <v>522</v>
      </c>
      <c r="C311" s="117" t="s">
        <v>177</v>
      </c>
      <c r="D311" s="117" t="s">
        <v>177</v>
      </c>
      <c r="E311" s="117" t="s">
        <v>177</v>
      </c>
      <c r="F311" s="117" t="s">
        <v>177</v>
      </c>
      <c r="G311" s="117" t="s">
        <v>177</v>
      </c>
      <c r="H311" s="117" t="s">
        <v>177</v>
      </c>
      <c r="I311" s="117" t="s">
        <v>177</v>
      </c>
      <c r="J311" s="117" t="s">
        <v>176</v>
      </c>
      <c r="K311" s="117" t="s">
        <v>176</v>
      </c>
      <c r="L311" s="117" t="s">
        <v>176</v>
      </c>
      <c r="M311" s="117" t="s">
        <v>177</v>
      </c>
      <c r="N311" s="117" t="s">
        <v>176</v>
      </c>
      <c r="O311" s="117" t="s">
        <v>176</v>
      </c>
      <c r="P311" s="117" t="s">
        <v>176</v>
      </c>
      <c r="Q311" s="117" t="s">
        <v>176</v>
      </c>
      <c r="R311" s="117" t="s">
        <v>176</v>
      </c>
      <c r="S311" s="117" t="s">
        <v>176</v>
      </c>
      <c r="T311" s="117" t="s">
        <v>177</v>
      </c>
    </row>
    <row r="312" spans="1:20" x14ac:dyDescent="0.25">
      <c r="A312" s="119" t="s">
        <v>523</v>
      </c>
      <c r="B312" s="120" t="s">
        <v>524</v>
      </c>
      <c r="C312" s="119" t="s">
        <v>177</v>
      </c>
      <c r="D312" s="119" t="s">
        <v>177</v>
      </c>
      <c r="E312" s="119" t="s">
        <v>177</v>
      </c>
      <c r="F312" s="119" t="s">
        <v>177</v>
      </c>
      <c r="G312" s="119" t="s">
        <v>177</v>
      </c>
      <c r="H312" s="119" t="s">
        <v>177</v>
      </c>
      <c r="I312" s="119" t="s">
        <v>176</v>
      </c>
      <c r="J312" s="119" t="s">
        <v>176</v>
      </c>
      <c r="K312" s="119" t="s">
        <v>177</v>
      </c>
      <c r="L312" s="119" t="s">
        <v>177</v>
      </c>
      <c r="M312" s="119" t="s">
        <v>177</v>
      </c>
      <c r="N312" s="119" t="s">
        <v>176</v>
      </c>
      <c r="O312" s="119" t="s">
        <v>176</v>
      </c>
      <c r="P312" s="119" t="s">
        <v>177</v>
      </c>
      <c r="Q312" s="119" t="s">
        <v>176</v>
      </c>
      <c r="R312" s="119" t="s">
        <v>176</v>
      </c>
      <c r="S312" s="119" t="s">
        <v>176</v>
      </c>
      <c r="T312" s="119" t="s">
        <v>177</v>
      </c>
    </row>
    <row r="313" spans="1:20" x14ac:dyDescent="0.25">
      <c r="A313" s="117" t="s">
        <v>523</v>
      </c>
      <c r="B313" s="118" t="s">
        <v>525</v>
      </c>
      <c r="C313" s="117" t="s">
        <v>177</v>
      </c>
      <c r="D313" s="117" t="s">
        <v>176</v>
      </c>
      <c r="E313" s="117" t="s">
        <v>177</v>
      </c>
      <c r="F313" s="117" t="s">
        <v>177</v>
      </c>
      <c r="G313" s="117" t="s">
        <v>177</v>
      </c>
      <c r="H313" s="117" t="s">
        <v>177</v>
      </c>
      <c r="I313" s="117" t="s">
        <v>176</v>
      </c>
      <c r="J313" s="117" t="s">
        <v>176</v>
      </c>
      <c r="K313" s="117" t="s">
        <v>177</v>
      </c>
      <c r="L313" s="117" t="s">
        <v>177</v>
      </c>
      <c r="M313" s="117" t="s">
        <v>177</v>
      </c>
      <c r="N313" s="117" t="s">
        <v>176</v>
      </c>
      <c r="O313" s="117" t="s">
        <v>176</v>
      </c>
      <c r="P313" s="117" t="s">
        <v>176</v>
      </c>
      <c r="Q313" s="117" t="s">
        <v>176</v>
      </c>
      <c r="R313" s="117" t="s">
        <v>177</v>
      </c>
      <c r="S313" s="117" t="s">
        <v>177</v>
      </c>
      <c r="T313" s="117" t="s">
        <v>177</v>
      </c>
    </row>
    <row r="314" spans="1:20" x14ac:dyDescent="0.25">
      <c r="A314" s="119" t="s">
        <v>523</v>
      </c>
      <c r="B314" s="120" t="s">
        <v>526</v>
      </c>
      <c r="C314" s="119" t="s">
        <v>177</v>
      </c>
      <c r="D314" s="119" t="s">
        <v>177</v>
      </c>
      <c r="E314" s="119" t="s">
        <v>177</v>
      </c>
      <c r="F314" s="119" t="s">
        <v>177</v>
      </c>
      <c r="G314" s="119" t="s">
        <v>176</v>
      </c>
      <c r="H314" s="119" t="s">
        <v>176</v>
      </c>
      <c r="I314" s="119" t="s">
        <v>176</v>
      </c>
      <c r="J314" s="119" t="s">
        <v>176</v>
      </c>
      <c r="K314" s="119" t="s">
        <v>176</v>
      </c>
      <c r="L314" s="119" t="s">
        <v>177</v>
      </c>
      <c r="M314" s="119" t="s">
        <v>177</v>
      </c>
      <c r="N314" s="119" t="s">
        <v>176</v>
      </c>
      <c r="O314" s="119" t="s">
        <v>176</v>
      </c>
      <c r="P314" s="119" t="s">
        <v>176</v>
      </c>
      <c r="Q314" s="119" t="s">
        <v>176</v>
      </c>
      <c r="R314" s="119" t="s">
        <v>177</v>
      </c>
      <c r="S314" s="119" t="s">
        <v>177</v>
      </c>
      <c r="T314" s="119" t="s">
        <v>177</v>
      </c>
    </row>
    <row r="315" spans="1:20" x14ac:dyDescent="0.25">
      <c r="A315" s="117" t="s">
        <v>523</v>
      </c>
      <c r="B315" s="118" t="s">
        <v>527</v>
      </c>
      <c r="C315" s="117" t="s">
        <v>177</v>
      </c>
      <c r="D315" s="117" t="s">
        <v>177</v>
      </c>
      <c r="E315" s="117" t="s">
        <v>177</v>
      </c>
      <c r="F315" s="117" t="s">
        <v>177</v>
      </c>
      <c r="G315" s="117" t="s">
        <v>177</v>
      </c>
      <c r="H315" s="117" t="s">
        <v>177</v>
      </c>
      <c r="I315" s="117" t="s">
        <v>177</v>
      </c>
      <c r="J315" s="117" t="s">
        <v>176</v>
      </c>
      <c r="K315" s="117" t="s">
        <v>176</v>
      </c>
      <c r="L315" s="117" t="s">
        <v>176</v>
      </c>
      <c r="M315" s="117" t="s">
        <v>177</v>
      </c>
      <c r="N315" s="117" t="s">
        <v>176</v>
      </c>
      <c r="O315" s="117" t="s">
        <v>176</v>
      </c>
      <c r="P315" s="117" t="s">
        <v>176</v>
      </c>
      <c r="Q315" s="117" t="s">
        <v>176</v>
      </c>
      <c r="R315" s="117" t="s">
        <v>176</v>
      </c>
      <c r="S315" s="117" t="s">
        <v>176</v>
      </c>
      <c r="T315" s="117" t="s">
        <v>177</v>
      </c>
    </row>
    <row r="316" spans="1:20" x14ac:dyDescent="0.25">
      <c r="A316" s="119" t="s">
        <v>523</v>
      </c>
      <c r="B316" s="120" t="s">
        <v>528</v>
      </c>
      <c r="C316" s="119" t="s">
        <v>177</v>
      </c>
      <c r="D316" s="119" t="s">
        <v>177</v>
      </c>
      <c r="E316" s="119" t="s">
        <v>177</v>
      </c>
      <c r="F316" s="119" t="s">
        <v>177</v>
      </c>
      <c r="G316" s="119" t="s">
        <v>177</v>
      </c>
      <c r="H316" s="119" t="s">
        <v>177</v>
      </c>
      <c r="I316" s="119" t="s">
        <v>177</v>
      </c>
      <c r="J316" s="119" t="s">
        <v>177</v>
      </c>
      <c r="K316" s="119" t="s">
        <v>177</v>
      </c>
      <c r="L316" s="119" t="s">
        <v>177</v>
      </c>
      <c r="M316" s="119" t="s">
        <v>177</v>
      </c>
      <c r="N316" s="119" t="s">
        <v>176</v>
      </c>
      <c r="O316" s="119" t="s">
        <v>176</v>
      </c>
      <c r="P316" s="119" t="s">
        <v>176</v>
      </c>
      <c r="Q316" s="119" t="s">
        <v>176</v>
      </c>
      <c r="R316" s="119" t="s">
        <v>176</v>
      </c>
      <c r="S316" s="119" t="s">
        <v>177</v>
      </c>
      <c r="T316" s="119" t="s">
        <v>177</v>
      </c>
    </row>
    <row r="317" spans="1:20" x14ac:dyDescent="0.25">
      <c r="A317" s="117" t="s">
        <v>523</v>
      </c>
      <c r="B317" s="118" t="s">
        <v>529</v>
      </c>
      <c r="C317" s="117" t="s">
        <v>177</v>
      </c>
      <c r="D317" s="117" t="s">
        <v>177</v>
      </c>
      <c r="E317" s="117" t="s">
        <v>177</v>
      </c>
      <c r="F317" s="117" t="s">
        <v>177</v>
      </c>
      <c r="G317" s="117" t="s">
        <v>177</v>
      </c>
      <c r="H317" s="117" t="s">
        <v>177</v>
      </c>
      <c r="I317" s="117" t="s">
        <v>177</v>
      </c>
      <c r="J317" s="117" t="s">
        <v>176</v>
      </c>
      <c r="K317" s="117" t="s">
        <v>176</v>
      </c>
      <c r="L317" s="117" t="s">
        <v>177</v>
      </c>
      <c r="M317" s="117" t="s">
        <v>177</v>
      </c>
      <c r="N317" s="117" t="s">
        <v>176</v>
      </c>
      <c r="O317" s="117" t="s">
        <v>176</v>
      </c>
      <c r="P317" s="117" t="s">
        <v>176</v>
      </c>
      <c r="Q317" s="117" t="s">
        <v>176</v>
      </c>
      <c r="R317" s="117" t="s">
        <v>176</v>
      </c>
      <c r="S317" s="117" t="s">
        <v>177</v>
      </c>
      <c r="T317" s="117" t="s">
        <v>177</v>
      </c>
    </row>
    <row r="318" spans="1:20" x14ac:dyDescent="0.25">
      <c r="A318" s="119" t="s">
        <v>523</v>
      </c>
      <c r="B318" s="120" t="s">
        <v>530</v>
      </c>
      <c r="C318" s="119" t="s">
        <v>177</v>
      </c>
      <c r="D318" s="119" t="s">
        <v>177</v>
      </c>
      <c r="E318" s="119" t="s">
        <v>177</v>
      </c>
      <c r="F318" s="119" t="s">
        <v>177</v>
      </c>
      <c r="G318" s="119" t="s">
        <v>177</v>
      </c>
      <c r="H318" s="119" t="s">
        <v>177</v>
      </c>
      <c r="I318" s="119" t="s">
        <v>177</v>
      </c>
      <c r="J318" s="119" t="s">
        <v>177</v>
      </c>
      <c r="K318" s="119" t="s">
        <v>177</v>
      </c>
      <c r="L318" s="119" t="s">
        <v>177</v>
      </c>
      <c r="M318" s="119" t="s">
        <v>177</v>
      </c>
      <c r="N318" s="119" t="s">
        <v>176</v>
      </c>
      <c r="O318" s="119" t="s">
        <v>176</v>
      </c>
      <c r="P318" s="119" t="s">
        <v>176</v>
      </c>
      <c r="Q318" s="119" t="s">
        <v>176</v>
      </c>
      <c r="R318" s="119" t="s">
        <v>177</v>
      </c>
      <c r="S318" s="119" t="s">
        <v>177</v>
      </c>
      <c r="T318" s="119" t="s">
        <v>177</v>
      </c>
    </row>
    <row r="319" spans="1:20" x14ac:dyDescent="0.25">
      <c r="A319" s="117" t="s">
        <v>523</v>
      </c>
      <c r="B319" s="118" t="s">
        <v>531</v>
      </c>
      <c r="C319" s="117" t="s">
        <v>177</v>
      </c>
      <c r="D319" s="117" t="s">
        <v>176</v>
      </c>
      <c r="E319" s="117" t="s">
        <v>177</v>
      </c>
      <c r="F319" s="117" t="s">
        <v>177</v>
      </c>
      <c r="G319" s="117" t="s">
        <v>177</v>
      </c>
      <c r="H319" s="117" t="s">
        <v>177</v>
      </c>
      <c r="I319" s="117" t="s">
        <v>176</v>
      </c>
      <c r="J319" s="117" t="s">
        <v>176</v>
      </c>
      <c r="K319" s="117" t="s">
        <v>177</v>
      </c>
      <c r="L319" s="117" t="s">
        <v>177</v>
      </c>
      <c r="M319" s="117" t="s">
        <v>177</v>
      </c>
      <c r="N319" s="117" t="s">
        <v>176</v>
      </c>
      <c r="O319" s="117" t="s">
        <v>176</v>
      </c>
      <c r="P319" s="117" t="s">
        <v>176</v>
      </c>
      <c r="Q319" s="117" t="s">
        <v>176</v>
      </c>
      <c r="R319" s="117" t="s">
        <v>177</v>
      </c>
      <c r="S319" s="117" t="s">
        <v>176</v>
      </c>
      <c r="T319" s="117" t="s">
        <v>177</v>
      </c>
    </row>
    <row r="320" spans="1:20" x14ac:dyDescent="0.25">
      <c r="A320" s="119" t="s">
        <v>523</v>
      </c>
      <c r="B320" s="120" t="s">
        <v>532</v>
      </c>
      <c r="C320" s="119" t="s">
        <v>177</v>
      </c>
      <c r="D320" s="119" t="s">
        <v>177</v>
      </c>
      <c r="E320" s="119" t="s">
        <v>177</v>
      </c>
      <c r="F320" s="119" t="s">
        <v>177</v>
      </c>
      <c r="G320" s="119" t="s">
        <v>177</v>
      </c>
      <c r="H320" s="119" t="s">
        <v>177</v>
      </c>
      <c r="I320" s="119" t="s">
        <v>177</v>
      </c>
      <c r="J320" s="119" t="s">
        <v>176</v>
      </c>
      <c r="K320" s="119" t="s">
        <v>176</v>
      </c>
      <c r="L320" s="119" t="s">
        <v>177</v>
      </c>
      <c r="M320" s="119" t="s">
        <v>177</v>
      </c>
      <c r="N320" s="119" t="s">
        <v>176</v>
      </c>
      <c r="O320" s="119" t="s">
        <v>176</v>
      </c>
      <c r="P320" s="119" t="s">
        <v>177</v>
      </c>
      <c r="Q320" s="119" t="s">
        <v>176</v>
      </c>
      <c r="R320" s="119" t="s">
        <v>176</v>
      </c>
      <c r="S320" s="119" t="s">
        <v>176</v>
      </c>
      <c r="T320" s="119" t="s">
        <v>177</v>
      </c>
    </row>
    <row r="321" spans="1:20" x14ac:dyDescent="0.25">
      <c r="A321" s="117" t="s">
        <v>523</v>
      </c>
      <c r="B321" s="118" t="s">
        <v>533</v>
      </c>
      <c r="C321" s="117" t="s">
        <v>177</v>
      </c>
      <c r="D321" s="117" t="s">
        <v>177</v>
      </c>
      <c r="E321" s="117" t="s">
        <v>177</v>
      </c>
      <c r="F321" s="117" t="s">
        <v>177</v>
      </c>
      <c r="G321" s="117" t="s">
        <v>177</v>
      </c>
      <c r="H321" s="117" t="s">
        <v>177</v>
      </c>
      <c r="I321" s="117" t="s">
        <v>177</v>
      </c>
      <c r="J321" s="117" t="s">
        <v>176</v>
      </c>
      <c r="K321" s="117" t="s">
        <v>176</v>
      </c>
      <c r="L321" s="117" t="s">
        <v>176</v>
      </c>
      <c r="M321" s="117" t="s">
        <v>177</v>
      </c>
      <c r="N321" s="117" t="s">
        <v>176</v>
      </c>
      <c r="O321" s="117" t="s">
        <v>176</v>
      </c>
      <c r="P321" s="117" t="s">
        <v>177</v>
      </c>
      <c r="Q321" s="117" t="s">
        <v>176</v>
      </c>
      <c r="R321" s="117" t="s">
        <v>176</v>
      </c>
      <c r="S321" s="117" t="s">
        <v>177</v>
      </c>
      <c r="T321" s="117" t="s">
        <v>176</v>
      </c>
    </row>
    <row r="322" spans="1:20" x14ac:dyDescent="0.25">
      <c r="A322" s="119" t="s">
        <v>534</v>
      </c>
      <c r="B322" s="120" t="s">
        <v>535</v>
      </c>
      <c r="C322" s="119" t="s">
        <v>177</v>
      </c>
      <c r="D322" s="119" t="s">
        <v>177</v>
      </c>
      <c r="E322" s="119" t="s">
        <v>177</v>
      </c>
      <c r="F322" s="119" t="s">
        <v>177</v>
      </c>
      <c r="G322" s="119" t="s">
        <v>177</v>
      </c>
      <c r="H322" s="119" t="s">
        <v>177</v>
      </c>
      <c r="I322" s="119" t="s">
        <v>176</v>
      </c>
      <c r="J322" s="119" t="s">
        <v>176</v>
      </c>
      <c r="K322" s="119" t="s">
        <v>177</v>
      </c>
      <c r="L322" s="119" t="s">
        <v>177</v>
      </c>
      <c r="M322" s="119" t="s">
        <v>177</v>
      </c>
      <c r="N322" s="119" t="s">
        <v>176</v>
      </c>
      <c r="O322" s="119" t="s">
        <v>176</v>
      </c>
      <c r="P322" s="119" t="s">
        <v>176</v>
      </c>
      <c r="Q322" s="119" t="s">
        <v>176</v>
      </c>
      <c r="R322" s="119" t="s">
        <v>177</v>
      </c>
      <c r="S322" s="119" t="s">
        <v>176</v>
      </c>
      <c r="T322" s="119" t="s">
        <v>177</v>
      </c>
    </row>
    <row r="323" spans="1:20" x14ac:dyDescent="0.25">
      <c r="A323" s="117" t="s">
        <v>534</v>
      </c>
      <c r="B323" s="118" t="s">
        <v>536</v>
      </c>
      <c r="C323" s="117" t="s">
        <v>177</v>
      </c>
      <c r="D323" s="117" t="s">
        <v>177</v>
      </c>
      <c r="E323" s="117" t="s">
        <v>177</v>
      </c>
      <c r="F323" s="117" t="s">
        <v>177</v>
      </c>
      <c r="G323" s="117" t="s">
        <v>177</v>
      </c>
      <c r="H323" s="117" t="s">
        <v>177</v>
      </c>
      <c r="I323" s="117" t="s">
        <v>177</v>
      </c>
      <c r="J323" s="117" t="s">
        <v>177</v>
      </c>
      <c r="K323" s="117" t="s">
        <v>177</v>
      </c>
      <c r="L323" s="117" t="s">
        <v>177</v>
      </c>
      <c r="M323" s="117" t="s">
        <v>177</v>
      </c>
      <c r="N323" s="117" t="s">
        <v>176</v>
      </c>
      <c r="O323" s="117" t="s">
        <v>176</v>
      </c>
      <c r="P323" s="117" t="s">
        <v>176</v>
      </c>
      <c r="Q323" s="117" t="s">
        <v>176</v>
      </c>
      <c r="R323" s="117" t="s">
        <v>176</v>
      </c>
      <c r="S323" s="117" t="s">
        <v>177</v>
      </c>
      <c r="T323" s="117" t="s">
        <v>177</v>
      </c>
    </row>
    <row r="324" spans="1:20" x14ac:dyDescent="0.25">
      <c r="A324" s="119" t="s">
        <v>534</v>
      </c>
      <c r="B324" s="120" t="s">
        <v>537</v>
      </c>
      <c r="C324" s="119" t="s">
        <v>177</v>
      </c>
      <c r="D324" s="119" t="s">
        <v>177</v>
      </c>
      <c r="E324" s="119" t="s">
        <v>177</v>
      </c>
      <c r="F324" s="119" t="s">
        <v>177</v>
      </c>
      <c r="G324" s="119" t="s">
        <v>177</v>
      </c>
      <c r="H324" s="119" t="s">
        <v>177</v>
      </c>
      <c r="I324" s="119" t="s">
        <v>177</v>
      </c>
      <c r="J324" s="119" t="s">
        <v>176</v>
      </c>
      <c r="K324" s="119" t="s">
        <v>177</v>
      </c>
      <c r="L324" s="119" t="s">
        <v>177</v>
      </c>
      <c r="M324" s="119" t="s">
        <v>177</v>
      </c>
      <c r="N324" s="119" t="s">
        <v>177</v>
      </c>
      <c r="O324" s="119" t="s">
        <v>176</v>
      </c>
      <c r="P324" s="119" t="s">
        <v>177</v>
      </c>
      <c r="Q324" s="119" t="s">
        <v>177</v>
      </c>
      <c r="R324" s="119" t="s">
        <v>177</v>
      </c>
      <c r="S324" s="119" t="s">
        <v>176</v>
      </c>
      <c r="T324" s="119" t="s">
        <v>177</v>
      </c>
    </row>
    <row r="325" spans="1:20" x14ac:dyDescent="0.25">
      <c r="A325" s="117" t="s">
        <v>538</v>
      </c>
      <c r="B325" s="118" t="s">
        <v>539</v>
      </c>
      <c r="C325" s="117" t="s">
        <v>177</v>
      </c>
      <c r="D325" s="117" t="s">
        <v>177</v>
      </c>
      <c r="E325" s="117" t="s">
        <v>177</v>
      </c>
      <c r="F325" s="117" t="s">
        <v>177</v>
      </c>
      <c r="G325" s="117" t="s">
        <v>177</v>
      </c>
      <c r="H325" s="117" t="s">
        <v>177</v>
      </c>
      <c r="I325" s="117" t="s">
        <v>177</v>
      </c>
      <c r="J325" s="117" t="s">
        <v>177</v>
      </c>
      <c r="K325" s="117" t="s">
        <v>177</v>
      </c>
      <c r="L325" s="117" t="s">
        <v>177</v>
      </c>
      <c r="M325" s="117" t="s">
        <v>177</v>
      </c>
      <c r="N325" s="117" t="s">
        <v>177</v>
      </c>
      <c r="O325" s="117" t="s">
        <v>176</v>
      </c>
      <c r="P325" s="117" t="s">
        <v>177</v>
      </c>
      <c r="Q325" s="117" t="s">
        <v>176</v>
      </c>
      <c r="R325" s="117" t="s">
        <v>177</v>
      </c>
      <c r="S325" s="117" t="s">
        <v>176</v>
      </c>
      <c r="T325" s="117" t="s">
        <v>177</v>
      </c>
    </row>
    <row r="326" spans="1:20" x14ac:dyDescent="0.25">
      <c r="A326" s="119" t="s">
        <v>538</v>
      </c>
      <c r="B326" s="120" t="s">
        <v>540</v>
      </c>
      <c r="C326" s="119" t="s">
        <v>177</v>
      </c>
      <c r="D326" s="119" t="s">
        <v>177</v>
      </c>
      <c r="E326" s="119" t="s">
        <v>177</v>
      </c>
      <c r="F326" s="119" t="s">
        <v>177</v>
      </c>
      <c r="G326" s="119" t="s">
        <v>177</v>
      </c>
      <c r="H326" s="119" t="s">
        <v>177</v>
      </c>
      <c r="I326" s="119" t="s">
        <v>177</v>
      </c>
      <c r="J326" s="119" t="s">
        <v>177</v>
      </c>
      <c r="K326" s="119" t="s">
        <v>177</v>
      </c>
      <c r="L326" s="119" t="s">
        <v>176</v>
      </c>
      <c r="M326" s="119" t="s">
        <v>177</v>
      </c>
      <c r="N326" s="119" t="s">
        <v>176</v>
      </c>
      <c r="O326" s="119" t="s">
        <v>176</v>
      </c>
      <c r="P326" s="119" t="s">
        <v>176</v>
      </c>
      <c r="Q326" s="119" t="s">
        <v>176</v>
      </c>
      <c r="R326" s="119" t="s">
        <v>176</v>
      </c>
      <c r="S326" s="119" t="s">
        <v>176</v>
      </c>
      <c r="T326" s="119" t="s">
        <v>177</v>
      </c>
    </row>
    <row r="327" spans="1:20" x14ac:dyDescent="0.25">
      <c r="A327" s="117" t="s">
        <v>538</v>
      </c>
      <c r="B327" s="118" t="s">
        <v>541</v>
      </c>
      <c r="C327" s="117" t="s">
        <v>177</v>
      </c>
      <c r="D327" s="117" t="s">
        <v>177</v>
      </c>
      <c r="E327" s="117" t="s">
        <v>177</v>
      </c>
      <c r="F327" s="117" t="s">
        <v>177</v>
      </c>
      <c r="G327" s="117" t="s">
        <v>177</v>
      </c>
      <c r="H327" s="117" t="s">
        <v>177</v>
      </c>
      <c r="I327" s="117" t="s">
        <v>177</v>
      </c>
      <c r="J327" s="117" t="s">
        <v>177</v>
      </c>
      <c r="K327" s="117" t="s">
        <v>177</v>
      </c>
      <c r="L327" s="117" t="s">
        <v>177</v>
      </c>
      <c r="M327" s="117" t="s">
        <v>177</v>
      </c>
      <c r="N327" s="117" t="s">
        <v>176</v>
      </c>
      <c r="O327" s="117" t="s">
        <v>176</v>
      </c>
      <c r="P327" s="117" t="s">
        <v>177</v>
      </c>
      <c r="Q327" s="117" t="s">
        <v>177</v>
      </c>
      <c r="R327" s="117" t="s">
        <v>176</v>
      </c>
      <c r="S327" s="117" t="s">
        <v>176</v>
      </c>
      <c r="T327" s="117" t="s">
        <v>177</v>
      </c>
    </row>
    <row r="328" spans="1:20" x14ac:dyDescent="0.25">
      <c r="A328" s="119" t="s">
        <v>538</v>
      </c>
      <c r="B328" s="120" t="s">
        <v>542</v>
      </c>
      <c r="C328" s="119" t="s">
        <v>177</v>
      </c>
      <c r="D328" s="119" t="s">
        <v>176</v>
      </c>
      <c r="E328" s="119" t="s">
        <v>177</v>
      </c>
      <c r="F328" s="119" t="s">
        <v>177</v>
      </c>
      <c r="G328" s="119" t="s">
        <v>177</v>
      </c>
      <c r="H328" s="119" t="s">
        <v>177</v>
      </c>
      <c r="I328" s="119" t="s">
        <v>176</v>
      </c>
      <c r="J328" s="119" t="s">
        <v>176</v>
      </c>
      <c r="K328" s="119" t="s">
        <v>177</v>
      </c>
      <c r="L328" s="119" t="s">
        <v>177</v>
      </c>
      <c r="M328" s="119" t="s">
        <v>177</v>
      </c>
      <c r="N328" s="119" t="s">
        <v>176</v>
      </c>
      <c r="O328" s="119" t="s">
        <v>176</v>
      </c>
      <c r="P328" s="119" t="s">
        <v>176</v>
      </c>
      <c r="Q328" s="119" t="s">
        <v>176</v>
      </c>
      <c r="R328" s="119" t="s">
        <v>177</v>
      </c>
      <c r="S328" s="119" t="s">
        <v>176</v>
      </c>
      <c r="T328" s="119" t="s">
        <v>177</v>
      </c>
    </row>
    <row r="329" spans="1:20" x14ac:dyDescent="0.25">
      <c r="A329" s="117" t="s">
        <v>538</v>
      </c>
      <c r="B329" s="118" t="s">
        <v>543</v>
      </c>
      <c r="C329" s="117" t="s">
        <v>177</v>
      </c>
      <c r="D329" s="117" t="s">
        <v>177</v>
      </c>
      <c r="E329" s="117" t="s">
        <v>177</v>
      </c>
      <c r="F329" s="117" t="s">
        <v>177</v>
      </c>
      <c r="G329" s="117" t="s">
        <v>177</v>
      </c>
      <c r="H329" s="117" t="s">
        <v>177</v>
      </c>
      <c r="I329" s="117" t="s">
        <v>176</v>
      </c>
      <c r="J329" s="117" t="s">
        <v>177</v>
      </c>
      <c r="K329" s="117" t="s">
        <v>177</v>
      </c>
      <c r="L329" s="117" t="s">
        <v>177</v>
      </c>
      <c r="M329" s="117" t="s">
        <v>177</v>
      </c>
      <c r="N329" s="117" t="s">
        <v>177</v>
      </c>
      <c r="O329" s="117" t="s">
        <v>176</v>
      </c>
      <c r="P329" s="117" t="s">
        <v>177</v>
      </c>
      <c r="Q329" s="117" t="s">
        <v>176</v>
      </c>
      <c r="R329" s="117" t="s">
        <v>177</v>
      </c>
      <c r="S329" s="117" t="s">
        <v>176</v>
      </c>
      <c r="T329" s="117" t="s">
        <v>177</v>
      </c>
    </row>
    <row r="330" spans="1:20" x14ac:dyDescent="0.25">
      <c r="A330" s="119" t="s">
        <v>538</v>
      </c>
      <c r="B330" s="120" t="s">
        <v>544</v>
      </c>
      <c r="C330" s="119" t="s">
        <v>176</v>
      </c>
      <c r="D330" s="119" t="s">
        <v>177</v>
      </c>
      <c r="E330" s="119" t="s">
        <v>177</v>
      </c>
      <c r="F330" s="119" t="s">
        <v>177</v>
      </c>
      <c r="G330" s="119" t="s">
        <v>176</v>
      </c>
      <c r="H330" s="119" t="s">
        <v>177</v>
      </c>
      <c r="I330" s="119" t="s">
        <v>176</v>
      </c>
      <c r="J330" s="119" t="s">
        <v>176</v>
      </c>
      <c r="K330" s="119" t="s">
        <v>177</v>
      </c>
      <c r="L330" s="119" t="s">
        <v>177</v>
      </c>
      <c r="M330" s="119" t="s">
        <v>177</v>
      </c>
      <c r="N330" s="119" t="s">
        <v>176</v>
      </c>
      <c r="O330" s="119" t="s">
        <v>176</v>
      </c>
      <c r="P330" s="119" t="s">
        <v>177</v>
      </c>
      <c r="Q330" s="119" t="s">
        <v>176</v>
      </c>
      <c r="R330" s="119" t="s">
        <v>177</v>
      </c>
      <c r="S330" s="119" t="s">
        <v>176</v>
      </c>
      <c r="T330" s="119" t="s">
        <v>177</v>
      </c>
    </row>
    <row r="331" spans="1:20" x14ac:dyDescent="0.25">
      <c r="A331" s="117" t="s">
        <v>538</v>
      </c>
      <c r="B331" s="118" t="s">
        <v>545</v>
      </c>
      <c r="C331" s="117" t="s">
        <v>177</v>
      </c>
      <c r="D331" s="117" t="s">
        <v>177</v>
      </c>
      <c r="E331" s="117" t="s">
        <v>177</v>
      </c>
      <c r="F331" s="117" t="s">
        <v>177</v>
      </c>
      <c r="G331" s="117" t="s">
        <v>177</v>
      </c>
      <c r="H331" s="117" t="s">
        <v>177</v>
      </c>
      <c r="I331" s="117" t="s">
        <v>176</v>
      </c>
      <c r="J331" s="117" t="s">
        <v>176</v>
      </c>
      <c r="K331" s="117" t="s">
        <v>177</v>
      </c>
      <c r="L331" s="117" t="s">
        <v>177</v>
      </c>
      <c r="M331" s="117" t="s">
        <v>177</v>
      </c>
      <c r="N331" s="117" t="s">
        <v>176</v>
      </c>
      <c r="O331" s="117" t="s">
        <v>176</v>
      </c>
      <c r="P331" s="117" t="s">
        <v>177</v>
      </c>
      <c r="Q331" s="117" t="s">
        <v>176</v>
      </c>
      <c r="R331" s="117" t="s">
        <v>176</v>
      </c>
      <c r="S331" s="117" t="s">
        <v>176</v>
      </c>
      <c r="T331" s="117" t="s">
        <v>177</v>
      </c>
    </row>
    <row r="332" spans="1:20" x14ac:dyDescent="0.25">
      <c r="A332" s="119" t="s">
        <v>538</v>
      </c>
      <c r="B332" s="120" t="s">
        <v>546</v>
      </c>
      <c r="C332" s="119" t="s">
        <v>177</v>
      </c>
      <c r="D332" s="119" t="s">
        <v>177</v>
      </c>
      <c r="E332" s="119" t="s">
        <v>177</v>
      </c>
      <c r="F332" s="119" t="s">
        <v>177</v>
      </c>
      <c r="G332" s="119" t="s">
        <v>177</v>
      </c>
      <c r="H332" s="119" t="s">
        <v>177</v>
      </c>
      <c r="I332" s="119" t="s">
        <v>177</v>
      </c>
      <c r="J332" s="119" t="s">
        <v>177</v>
      </c>
      <c r="K332" s="119" t="s">
        <v>177</v>
      </c>
      <c r="L332" s="119" t="s">
        <v>177</v>
      </c>
      <c r="M332" s="119" t="s">
        <v>177</v>
      </c>
      <c r="N332" s="119" t="s">
        <v>176</v>
      </c>
      <c r="O332" s="119" t="s">
        <v>176</v>
      </c>
      <c r="P332" s="119" t="s">
        <v>176</v>
      </c>
      <c r="Q332" s="119" t="s">
        <v>176</v>
      </c>
      <c r="R332" s="119" t="s">
        <v>176</v>
      </c>
      <c r="S332" s="119" t="s">
        <v>176</v>
      </c>
      <c r="T332" s="119" t="s">
        <v>177</v>
      </c>
    </row>
    <row r="333" spans="1:20" x14ac:dyDescent="0.25">
      <c r="A333" s="117" t="s">
        <v>547</v>
      </c>
      <c r="B333" s="118" t="s">
        <v>548</v>
      </c>
      <c r="C333" s="117" t="s">
        <v>177</v>
      </c>
      <c r="D333" s="117" t="s">
        <v>176</v>
      </c>
      <c r="E333" s="117" t="s">
        <v>177</v>
      </c>
      <c r="F333" s="117" t="s">
        <v>177</v>
      </c>
      <c r="G333" s="117" t="s">
        <v>177</v>
      </c>
      <c r="H333" s="117" t="s">
        <v>177</v>
      </c>
      <c r="I333" s="117" t="s">
        <v>177</v>
      </c>
      <c r="J333" s="117" t="s">
        <v>177</v>
      </c>
      <c r="K333" s="117" t="s">
        <v>177</v>
      </c>
      <c r="L333" s="117" t="s">
        <v>177</v>
      </c>
      <c r="M333" s="117" t="s">
        <v>177</v>
      </c>
      <c r="N333" s="117" t="s">
        <v>176</v>
      </c>
      <c r="O333" s="117" t="s">
        <v>176</v>
      </c>
      <c r="P333" s="117" t="s">
        <v>176</v>
      </c>
      <c r="Q333" s="117" t="s">
        <v>176</v>
      </c>
      <c r="R333" s="117" t="s">
        <v>176</v>
      </c>
      <c r="S333" s="117" t="s">
        <v>177</v>
      </c>
      <c r="T333" s="117" t="s">
        <v>177</v>
      </c>
    </row>
    <row r="334" spans="1:20" x14ac:dyDescent="0.25">
      <c r="A334" s="119" t="s">
        <v>547</v>
      </c>
      <c r="B334" s="120" t="s">
        <v>549</v>
      </c>
      <c r="C334" s="119" t="s">
        <v>177</v>
      </c>
      <c r="D334" s="119" t="s">
        <v>176</v>
      </c>
      <c r="E334" s="119" t="s">
        <v>177</v>
      </c>
      <c r="F334" s="119" t="s">
        <v>177</v>
      </c>
      <c r="G334" s="119" t="s">
        <v>177</v>
      </c>
      <c r="H334" s="119" t="s">
        <v>177</v>
      </c>
      <c r="I334" s="119" t="s">
        <v>177</v>
      </c>
      <c r="J334" s="119" t="s">
        <v>176</v>
      </c>
      <c r="K334" s="119" t="s">
        <v>177</v>
      </c>
      <c r="L334" s="119" t="s">
        <v>176</v>
      </c>
      <c r="M334" s="119" t="s">
        <v>177</v>
      </c>
      <c r="N334" s="119" t="s">
        <v>176</v>
      </c>
      <c r="O334" s="119" t="s">
        <v>176</v>
      </c>
      <c r="P334" s="119" t="s">
        <v>176</v>
      </c>
      <c r="Q334" s="119" t="s">
        <v>176</v>
      </c>
      <c r="R334" s="119" t="s">
        <v>177</v>
      </c>
      <c r="S334" s="119" t="s">
        <v>176</v>
      </c>
      <c r="T334" s="119" t="s">
        <v>177</v>
      </c>
    </row>
    <row r="335" spans="1:20" ht="13.5" thickBot="1" x14ac:dyDescent="0.35">
      <c r="A335" s="335"/>
      <c r="B335" s="336" t="s">
        <v>875</v>
      </c>
      <c r="C335" s="337">
        <f>COUNTIF(C5:C334,"YES")</f>
        <v>13</v>
      </c>
      <c r="D335" s="337">
        <f t="shared" ref="D335:T335" si="0">COUNTIF(D5:D334,"YES")</f>
        <v>89</v>
      </c>
      <c r="E335" s="337">
        <f t="shared" si="0"/>
        <v>7</v>
      </c>
      <c r="F335" s="337">
        <f t="shared" si="0"/>
        <v>5</v>
      </c>
      <c r="G335" s="337">
        <f t="shared" si="0"/>
        <v>21</v>
      </c>
      <c r="H335" s="337">
        <f t="shared" si="0"/>
        <v>29</v>
      </c>
      <c r="I335" s="337">
        <f t="shared" si="0"/>
        <v>111</v>
      </c>
      <c r="J335" s="337">
        <f t="shared" si="0"/>
        <v>178</v>
      </c>
      <c r="K335" s="337">
        <f t="shared" si="0"/>
        <v>71</v>
      </c>
      <c r="L335" s="337">
        <f t="shared" si="0"/>
        <v>49</v>
      </c>
      <c r="M335" s="337">
        <f t="shared" si="0"/>
        <v>20</v>
      </c>
      <c r="N335" s="337">
        <f t="shared" si="0"/>
        <v>257</v>
      </c>
      <c r="O335" s="337">
        <f t="shared" si="0"/>
        <v>312</v>
      </c>
      <c r="P335" s="337">
        <f t="shared" si="0"/>
        <v>86</v>
      </c>
      <c r="Q335" s="337">
        <f t="shared" si="0"/>
        <v>283</v>
      </c>
      <c r="R335" s="337">
        <f t="shared" si="0"/>
        <v>201</v>
      </c>
      <c r="S335" s="337">
        <f t="shared" si="0"/>
        <v>152</v>
      </c>
      <c r="T335" s="337">
        <f t="shared" si="0"/>
        <v>27</v>
      </c>
    </row>
    <row r="336" spans="1:20" ht="13" thickTop="1" x14ac:dyDescent="0.25"/>
    <row r="337" spans="1:1" x14ac:dyDescent="0.25">
      <c r="A337" s="38" t="s">
        <v>164</v>
      </c>
    </row>
    <row r="338" spans="1:1" x14ac:dyDescent="0.25">
      <c r="A338" s="46" t="s">
        <v>111</v>
      </c>
    </row>
  </sheetData>
  <mergeCells count="3">
    <mergeCell ref="C3:D3"/>
    <mergeCell ref="K3:M3"/>
    <mergeCell ref="A2:B2"/>
  </mergeCells>
  <hyperlinks>
    <hyperlink ref="A2:B2" location="TOC!A1" display="Return to Table of Contents"/>
  </hyperlinks>
  <pageMargins left="0.25" right="0.25" top="0.75" bottom="0.75" header="0.3" footer="0.3"/>
  <pageSetup fitToWidth="3" fitToHeight="0" orientation="portrait" r:id="rId1"/>
  <headerFooter>
    <oddHeader>&amp;L&amp;"Arial,Bold"2017-18 Survey of Allied Dental Education
Report 1 - Dental Hygiene Education Programs</oddHeader>
  </headerFooter>
  <rowBreaks count="3" manualBreakCount="3">
    <brk id="74" max="19" man="1"/>
    <brk id="151" max="19" man="1"/>
    <brk id="225" max="19"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workbookViewId="0">
      <pane xSplit="1" ySplit="4" topLeftCell="B5" activePane="bottomRight" state="frozen"/>
      <selection pane="topRight"/>
      <selection pane="bottomLeft"/>
      <selection pane="bottomRight"/>
    </sheetView>
  </sheetViews>
  <sheetFormatPr defaultColWidth="9.1796875" defaultRowHeight="12.5" x14ac:dyDescent="0.25"/>
  <cols>
    <col min="1" max="1" width="67" style="348" customWidth="1"/>
    <col min="2" max="2" width="10" style="350" customWidth="1"/>
    <col min="3" max="3" width="5.26953125" style="349" customWidth="1"/>
    <col min="4" max="4" width="13.453125" style="350" customWidth="1"/>
    <col min="5" max="5" width="5.26953125" style="349" customWidth="1"/>
    <col min="6" max="6" width="10" style="350" customWidth="1"/>
    <col min="7" max="7" width="5.26953125" style="349" customWidth="1"/>
    <col min="8" max="8" width="5.26953125" style="172" customWidth="1"/>
    <col min="9" max="9" width="10" style="348" customWidth="1"/>
    <col min="10" max="10" width="5.26953125" style="349" customWidth="1"/>
    <col min="11" max="11" width="13.453125" style="350" customWidth="1"/>
    <col min="12" max="12" width="5.26953125" style="349" customWidth="1"/>
    <col min="13" max="13" width="10" style="352" customWidth="1"/>
    <col min="14" max="14" width="5.26953125" style="351" customWidth="1"/>
    <col min="15" max="15" width="4.7265625" style="348" customWidth="1"/>
    <col min="16" max="16" width="10" style="348" customWidth="1"/>
    <col min="17" max="17" width="5.26953125" style="351" customWidth="1"/>
    <col min="18" max="18" width="13.453125" style="350" customWidth="1"/>
    <col min="19" max="19" width="5.26953125" style="349" customWidth="1"/>
    <col min="20" max="20" width="10" style="350" customWidth="1"/>
    <col min="21" max="21" width="5.26953125" style="349" customWidth="1"/>
    <col min="22" max="16384" width="9.1796875" style="348"/>
  </cols>
  <sheetData>
    <row r="1" spans="1:24" ht="27" customHeight="1" x14ac:dyDescent="0.3">
      <c r="A1" s="399" t="s">
        <v>938</v>
      </c>
      <c r="I1" s="366"/>
      <c r="J1" s="372"/>
      <c r="K1" s="373"/>
      <c r="L1" s="372"/>
      <c r="P1" s="366"/>
      <c r="Q1" s="372"/>
      <c r="R1" s="373"/>
      <c r="S1" s="372"/>
    </row>
    <row r="2" spans="1:24" ht="13" x14ac:dyDescent="0.3">
      <c r="A2" s="47" t="s">
        <v>46</v>
      </c>
      <c r="I2" s="356"/>
      <c r="J2" s="353"/>
      <c r="K2" s="354"/>
      <c r="L2" s="353"/>
      <c r="P2" s="356"/>
      <c r="Q2" s="355"/>
      <c r="R2" s="354"/>
      <c r="S2" s="353"/>
    </row>
    <row r="3" spans="1:24" ht="27" customHeight="1" x14ac:dyDescent="0.3">
      <c r="A3" s="448" t="s">
        <v>937</v>
      </c>
      <c r="B3" s="449" t="s">
        <v>936</v>
      </c>
      <c r="C3" s="449"/>
      <c r="D3" s="449"/>
      <c r="E3" s="449"/>
      <c r="F3" s="449"/>
      <c r="G3" s="449"/>
      <c r="H3" s="340"/>
      <c r="I3" s="450" t="s">
        <v>935</v>
      </c>
      <c r="J3" s="450"/>
      <c r="K3" s="450"/>
      <c r="L3" s="450"/>
      <c r="M3" s="450"/>
      <c r="N3" s="450"/>
      <c r="O3" s="371"/>
      <c r="P3" s="450" t="s">
        <v>934</v>
      </c>
      <c r="Q3" s="450"/>
      <c r="R3" s="450"/>
      <c r="S3" s="450"/>
      <c r="T3" s="450"/>
      <c r="U3" s="450"/>
    </row>
    <row r="4" spans="1:24" ht="42" customHeight="1" x14ac:dyDescent="0.3">
      <c r="A4" s="448"/>
      <c r="B4" s="368" t="s">
        <v>933</v>
      </c>
      <c r="C4" s="367" t="s">
        <v>149</v>
      </c>
      <c r="D4" s="368" t="s">
        <v>932</v>
      </c>
      <c r="E4" s="367" t="s">
        <v>149</v>
      </c>
      <c r="F4" s="368" t="s">
        <v>931</v>
      </c>
      <c r="G4" s="367" t="s">
        <v>149</v>
      </c>
      <c r="H4" s="369"/>
      <c r="I4" s="369" t="s">
        <v>933</v>
      </c>
      <c r="J4" s="367" t="s">
        <v>149</v>
      </c>
      <c r="K4" s="368" t="s">
        <v>932</v>
      </c>
      <c r="L4" s="367" t="s">
        <v>149</v>
      </c>
      <c r="M4" s="368" t="s">
        <v>931</v>
      </c>
      <c r="N4" s="367" t="s">
        <v>149</v>
      </c>
      <c r="O4" s="370"/>
      <c r="P4" s="369" t="s">
        <v>933</v>
      </c>
      <c r="Q4" s="367" t="s">
        <v>149</v>
      </c>
      <c r="R4" s="368" t="s">
        <v>932</v>
      </c>
      <c r="S4" s="367" t="s">
        <v>149</v>
      </c>
      <c r="T4" s="368" t="s">
        <v>931</v>
      </c>
      <c r="U4" s="367" t="s">
        <v>149</v>
      </c>
      <c r="V4" s="366"/>
      <c r="W4" s="366"/>
      <c r="X4" s="366"/>
    </row>
    <row r="5" spans="1:24" ht="15" customHeight="1" x14ac:dyDescent="0.3">
      <c r="A5" s="348" t="s">
        <v>930</v>
      </c>
      <c r="B5" s="350">
        <v>54.7</v>
      </c>
      <c r="C5" s="349">
        <v>268</v>
      </c>
      <c r="D5" s="350">
        <v>27.3</v>
      </c>
      <c r="E5" s="349">
        <v>28</v>
      </c>
      <c r="F5" s="350" t="s">
        <v>594</v>
      </c>
      <c r="G5" s="349" t="s">
        <v>594</v>
      </c>
      <c r="I5" s="364">
        <v>55.7</v>
      </c>
      <c r="J5" s="353">
        <v>227</v>
      </c>
      <c r="K5" s="354">
        <v>29</v>
      </c>
      <c r="L5" s="353">
        <v>23</v>
      </c>
      <c r="M5" s="350" t="s">
        <v>594</v>
      </c>
      <c r="N5" s="349" t="s">
        <v>594</v>
      </c>
      <c r="P5" s="354">
        <v>48.2</v>
      </c>
      <c r="Q5" s="353">
        <v>39</v>
      </c>
      <c r="R5" s="354">
        <v>19.399999999999999</v>
      </c>
      <c r="S5" s="353">
        <v>5</v>
      </c>
      <c r="T5" s="350" t="s">
        <v>594</v>
      </c>
      <c r="U5" s="349" t="s">
        <v>594</v>
      </c>
      <c r="V5" s="356"/>
      <c r="W5" s="365"/>
      <c r="X5" s="365"/>
    </row>
    <row r="6" spans="1:24" ht="15" customHeight="1" x14ac:dyDescent="0.3">
      <c r="A6" s="348" t="s">
        <v>929</v>
      </c>
      <c r="B6" s="350">
        <v>44.6</v>
      </c>
      <c r="C6" s="349">
        <v>272</v>
      </c>
      <c r="D6" s="350">
        <v>33</v>
      </c>
      <c r="E6" s="349">
        <v>29</v>
      </c>
      <c r="F6" s="350" t="s">
        <v>594</v>
      </c>
      <c r="G6" s="349" t="s">
        <v>594</v>
      </c>
      <c r="I6" s="364">
        <v>47.1</v>
      </c>
      <c r="J6" s="353">
        <v>231</v>
      </c>
      <c r="K6" s="354">
        <v>35.6</v>
      </c>
      <c r="L6" s="353">
        <v>25</v>
      </c>
      <c r="M6" s="350" t="s">
        <v>594</v>
      </c>
      <c r="N6" s="349" t="s">
        <v>594</v>
      </c>
      <c r="P6" s="354">
        <v>29.9</v>
      </c>
      <c r="Q6" s="353">
        <v>39</v>
      </c>
      <c r="R6" s="354">
        <v>16.8</v>
      </c>
      <c r="S6" s="353">
        <v>4</v>
      </c>
      <c r="T6" s="350" t="s">
        <v>594</v>
      </c>
      <c r="U6" s="349" t="s">
        <v>594</v>
      </c>
      <c r="V6" s="356"/>
      <c r="W6" s="365"/>
      <c r="X6" s="365"/>
    </row>
    <row r="7" spans="1:24" ht="15" customHeight="1" x14ac:dyDescent="0.3">
      <c r="A7" s="348" t="s">
        <v>928</v>
      </c>
      <c r="B7" s="350">
        <v>41</v>
      </c>
      <c r="C7" s="349">
        <v>258</v>
      </c>
      <c r="D7" s="350">
        <v>26.2</v>
      </c>
      <c r="E7" s="349">
        <v>9</v>
      </c>
      <c r="F7" s="350" t="s">
        <v>594</v>
      </c>
      <c r="G7" s="349" t="s">
        <v>594</v>
      </c>
      <c r="I7" s="364">
        <v>41.9</v>
      </c>
      <c r="J7" s="353">
        <v>227</v>
      </c>
      <c r="K7" s="354">
        <v>29.1</v>
      </c>
      <c r="L7" s="353">
        <v>8</v>
      </c>
      <c r="M7" s="350" t="s">
        <v>594</v>
      </c>
      <c r="N7" s="349" t="s">
        <v>594</v>
      </c>
      <c r="P7" s="354">
        <v>33.200000000000003</v>
      </c>
      <c r="Q7" s="353">
        <v>29</v>
      </c>
      <c r="R7" s="354">
        <v>3</v>
      </c>
      <c r="S7" s="353">
        <v>1</v>
      </c>
      <c r="T7" s="350" t="s">
        <v>594</v>
      </c>
      <c r="U7" s="349" t="s">
        <v>594</v>
      </c>
      <c r="V7" s="356"/>
      <c r="W7" s="365"/>
      <c r="X7" s="365"/>
    </row>
    <row r="8" spans="1:24" ht="15" customHeight="1" x14ac:dyDescent="0.3">
      <c r="A8" s="348" t="s">
        <v>927</v>
      </c>
      <c r="B8" s="350">
        <v>40.4</v>
      </c>
      <c r="C8" s="349">
        <v>246</v>
      </c>
      <c r="D8" s="350">
        <v>30.3</v>
      </c>
      <c r="E8" s="349">
        <v>8</v>
      </c>
      <c r="F8" s="350" t="s">
        <v>594</v>
      </c>
      <c r="G8" s="349" t="s">
        <v>594</v>
      </c>
      <c r="I8" s="364">
        <v>40.9</v>
      </c>
      <c r="J8" s="353">
        <v>220</v>
      </c>
      <c r="K8" s="354">
        <v>34.299999999999997</v>
      </c>
      <c r="L8" s="353">
        <v>7</v>
      </c>
      <c r="M8" s="350" t="s">
        <v>594</v>
      </c>
      <c r="N8" s="349" t="s">
        <v>594</v>
      </c>
      <c r="P8" s="354">
        <v>34.6</v>
      </c>
      <c r="Q8" s="353">
        <v>24</v>
      </c>
      <c r="R8" s="354">
        <v>2</v>
      </c>
      <c r="S8" s="353">
        <v>1</v>
      </c>
      <c r="T8" s="350" t="s">
        <v>594</v>
      </c>
      <c r="U8" s="349" t="s">
        <v>594</v>
      </c>
      <c r="V8" s="356"/>
      <c r="W8" s="365"/>
      <c r="X8" s="365"/>
    </row>
    <row r="9" spans="1:24" ht="15" customHeight="1" x14ac:dyDescent="0.3">
      <c r="A9" s="348" t="s">
        <v>926</v>
      </c>
      <c r="B9" s="350">
        <v>40.299999999999997</v>
      </c>
      <c r="C9" s="349">
        <v>244</v>
      </c>
      <c r="D9" s="350">
        <v>35.299999999999997</v>
      </c>
      <c r="E9" s="349">
        <v>193</v>
      </c>
      <c r="F9" s="350" t="s">
        <v>594</v>
      </c>
      <c r="G9" s="349" t="s">
        <v>594</v>
      </c>
      <c r="I9" s="364">
        <v>41</v>
      </c>
      <c r="J9" s="353">
        <v>211</v>
      </c>
      <c r="K9" s="354">
        <v>34.6</v>
      </c>
      <c r="L9" s="353">
        <v>175</v>
      </c>
      <c r="M9" s="350" t="s">
        <v>594</v>
      </c>
      <c r="N9" s="349" t="s">
        <v>594</v>
      </c>
      <c r="P9" s="354">
        <v>34.9</v>
      </c>
      <c r="Q9" s="353">
        <v>31</v>
      </c>
      <c r="R9" s="354">
        <v>39</v>
      </c>
      <c r="S9" s="353">
        <v>17</v>
      </c>
      <c r="T9" s="350" t="s">
        <v>594</v>
      </c>
      <c r="U9" s="349" t="s">
        <v>594</v>
      </c>
      <c r="V9" s="356"/>
      <c r="W9" s="365"/>
      <c r="X9" s="365"/>
    </row>
    <row r="10" spans="1:24" ht="15" customHeight="1" x14ac:dyDescent="0.3">
      <c r="A10" s="348" t="s">
        <v>925</v>
      </c>
      <c r="B10" s="350">
        <v>38.6</v>
      </c>
      <c r="C10" s="349">
        <v>245</v>
      </c>
      <c r="D10" s="350">
        <v>37.700000000000003</v>
      </c>
      <c r="E10" s="349">
        <v>186</v>
      </c>
      <c r="F10" s="350" t="s">
        <v>594</v>
      </c>
      <c r="G10" s="349" t="s">
        <v>594</v>
      </c>
      <c r="I10" s="364">
        <v>39.5</v>
      </c>
      <c r="J10" s="353">
        <v>211</v>
      </c>
      <c r="K10" s="354">
        <v>37.5</v>
      </c>
      <c r="L10" s="353">
        <v>169</v>
      </c>
      <c r="M10" s="350" t="s">
        <v>594</v>
      </c>
      <c r="N10" s="349" t="s">
        <v>594</v>
      </c>
      <c r="P10" s="354">
        <v>32.5</v>
      </c>
      <c r="Q10" s="353">
        <v>32</v>
      </c>
      <c r="R10" s="354">
        <v>34.9</v>
      </c>
      <c r="S10" s="353">
        <v>16</v>
      </c>
      <c r="T10" s="350" t="s">
        <v>594</v>
      </c>
      <c r="U10" s="349" t="s">
        <v>594</v>
      </c>
      <c r="V10" s="356"/>
      <c r="W10" s="365"/>
      <c r="X10" s="365"/>
    </row>
    <row r="11" spans="1:24" ht="15" customHeight="1" x14ac:dyDescent="0.3">
      <c r="A11" s="348" t="s">
        <v>924</v>
      </c>
      <c r="B11" s="350">
        <v>35.799999999999997</v>
      </c>
      <c r="C11" s="349">
        <v>222</v>
      </c>
      <c r="D11" s="350">
        <v>31.5</v>
      </c>
      <c r="E11" s="349">
        <v>154</v>
      </c>
      <c r="F11" s="350" t="s">
        <v>594</v>
      </c>
      <c r="G11" s="349" t="s">
        <v>594</v>
      </c>
      <c r="I11" s="364">
        <v>35.799999999999997</v>
      </c>
      <c r="J11" s="353">
        <v>196</v>
      </c>
      <c r="K11" s="354">
        <v>30.1</v>
      </c>
      <c r="L11" s="353">
        <v>139</v>
      </c>
      <c r="M11" s="350" t="s">
        <v>594</v>
      </c>
      <c r="N11" s="349" t="s">
        <v>594</v>
      </c>
      <c r="P11" s="354">
        <v>34.1</v>
      </c>
      <c r="Q11" s="353">
        <v>24</v>
      </c>
      <c r="R11" s="354">
        <v>43.2</v>
      </c>
      <c r="S11" s="353">
        <v>14</v>
      </c>
      <c r="T11" s="350" t="s">
        <v>594</v>
      </c>
      <c r="U11" s="349" t="s">
        <v>594</v>
      </c>
      <c r="V11" s="356"/>
      <c r="W11" s="365"/>
      <c r="X11" s="365"/>
    </row>
    <row r="12" spans="1:24" ht="15" customHeight="1" x14ac:dyDescent="0.3">
      <c r="A12" s="348" t="s">
        <v>923</v>
      </c>
      <c r="B12" s="350">
        <v>22.6</v>
      </c>
      <c r="C12" s="349">
        <v>239</v>
      </c>
      <c r="D12" s="350">
        <v>23.3</v>
      </c>
      <c r="E12" s="349">
        <v>105</v>
      </c>
      <c r="F12" s="350" t="s">
        <v>594</v>
      </c>
      <c r="G12" s="349" t="s">
        <v>594</v>
      </c>
      <c r="I12" s="364">
        <v>23</v>
      </c>
      <c r="J12" s="353">
        <v>202</v>
      </c>
      <c r="K12" s="354">
        <v>22.4</v>
      </c>
      <c r="L12" s="353">
        <v>95</v>
      </c>
      <c r="M12" s="350" t="s">
        <v>594</v>
      </c>
      <c r="N12" s="349" t="s">
        <v>594</v>
      </c>
      <c r="P12" s="354">
        <v>18.7</v>
      </c>
      <c r="Q12" s="353">
        <v>35</v>
      </c>
      <c r="R12" s="354">
        <v>29.3</v>
      </c>
      <c r="S12" s="353">
        <v>9</v>
      </c>
      <c r="T12" s="350" t="s">
        <v>594</v>
      </c>
      <c r="U12" s="349" t="s">
        <v>594</v>
      </c>
      <c r="V12" s="356"/>
      <c r="W12" s="365"/>
      <c r="X12" s="365"/>
    </row>
    <row r="13" spans="1:24" ht="15" customHeight="1" x14ac:dyDescent="0.3">
      <c r="A13" s="348" t="s">
        <v>922</v>
      </c>
      <c r="B13" s="350">
        <v>35.4</v>
      </c>
      <c r="C13" s="349">
        <v>268</v>
      </c>
      <c r="D13" s="350">
        <v>35.200000000000003</v>
      </c>
      <c r="E13" s="349">
        <v>202</v>
      </c>
      <c r="F13" s="350" t="s">
        <v>594</v>
      </c>
      <c r="G13" s="349" t="s">
        <v>594</v>
      </c>
      <c r="I13" s="364">
        <v>36.700000000000003</v>
      </c>
      <c r="J13" s="353">
        <v>227</v>
      </c>
      <c r="K13" s="354">
        <v>35.6</v>
      </c>
      <c r="L13" s="353">
        <v>182</v>
      </c>
      <c r="M13" s="350" t="s">
        <v>594</v>
      </c>
      <c r="N13" s="349" t="s">
        <v>594</v>
      </c>
      <c r="P13" s="354">
        <v>27.2</v>
      </c>
      <c r="Q13" s="353">
        <v>39</v>
      </c>
      <c r="R13" s="354">
        <v>28.8</v>
      </c>
      <c r="S13" s="353">
        <v>19</v>
      </c>
      <c r="T13" s="350" t="s">
        <v>594</v>
      </c>
      <c r="U13" s="349" t="s">
        <v>594</v>
      </c>
      <c r="V13" s="356"/>
      <c r="W13" s="365"/>
      <c r="X13" s="365"/>
    </row>
    <row r="14" spans="1:24" ht="15" customHeight="1" x14ac:dyDescent="0.3">
      <c r="A14" s="348" t="s">
        <v>921</v>
      </c>
      <c r="B14" s="350">
        <v>12.8</v>
      </c>
      <c r="C14" s="349">
        <v>265</v>
      </c>
      <c r="D14" s="350">
        <v>12.9</v>
      </c>
      <c r="E14" s="349">
        <v>53</v>
      </c>
      <c r="F14" s="350" t="s">
        <v>594</v>
      </c>
      <c r="G14" s="349" t="s">
        <v>594</v>
      </c>
      <c r="I14" s="364">
        <v>13</v>
      </c>
      <c r="J14" s="353">
        <v>217</v>
      </c>
      <c r="K14" s="354">
        <v>13.1</v>
      </c>
      <c r="L14" s="353">
        <v>50</v>
      </c>
      <c r="M14" s="350" t="s">
        <v>594</v>
      </c>
      <c r="N14" s="349" t="s">
        <v>594</v>
      </c>
      <c r="P14" s="354">
        <v>11.3</v>
      </c>
      <c r="Q14" s="353">
        <v>46</v>
      </c>
      <c r="R14" s="354">
        <v>9.3000000000000007</v>
      </c>
      <c r="S14" s="353">
        <v>3</v>
      </c>
      <c r="T14" s="350" t="s">
        <v>594</v>
      </c>
      <c r="U14" s="349" t="s">
        <v>594</v>
      </c>
      <c r="V14" s="356"/>
      <c r="W14" s="365"/>
      <c r="X14" s="365"/>
    </row>
    <row r="15" spans="1:24" ht="15" customHeight="1" x14ac:dyDescent="0.3">
      <c r="A15" s="348" t="s">
        <v>920</v>
      </c>
      <c r="B15" s="350">
        <v>22.2</v>
      </c>
      <c r="C15" s="349">
        <v>293</v>
      </c>
      <c r="D15" s="350">
        <v>11.1</v>
      </c>
      <c r="E15" s="349">
        <v>26</v>
      </c>
      <c r="F15" s="350" t="s">
        <v>594</v>
      </c>
      <c r="G15" s="349" t="s">
        <v>594</v>
      </c>
      <c r="I15" s="364">
        <v>22.4</v>
      </c>
      <c r="J15" s="353">
        <v>238</v>
      </c>
      <c r="K15" s="354">
        <v>10.9</v>
      </c>
      <c r="L15" s="353">
        <v>25</v>
      </c>
      <c r="M15" s="350" t="s">
        <v>594</v>
      </c>
      <c r="N15" s="349" t="s">
        <v>594</v>
      </c>
      <c r="P15" s="354">
        <v>20.8</v>
      </c>
      <c r="Q15" s="353">
        <v>53</v>
      </c>
      <c r="R15" s="354">
        <v>16</v>
      </c>
      <c r="S15" s="353">
        <v>1</v>
      </c>
      <c r="T15" s="350" t="s">
        <v>594</v>
      </c>
      <c r="U15" s="349" t="s">
        <v>594</v>
      </c>
      <c r="V15" s="356"/>
      <c r="W15" s="365"/>
      <c r="X15" s="365"/>
    </row>
    <row r="16" spans="1:24" ht="15" customHeight="1" x14ac:dyDescent="0.3">
      <c r="A16" s="348" t="s">
        <v>919</v>
      </c>
      <c r="B16" s="350">
        <v>37.200000000000003</v>
      </c>
      <c r="C16" s="349">
        <v>323</v>
      </c>
      <c r="D16" s="350">
        <v>31.6</v>
      </c>
      <c r="E16" s="349">
        <v>155</v>
      </c>
      <c r="F16" s="350" t="s">
        <v>594</v>
      </c>
      <c r="G16" s="349" t="s">
        <v>594</v>
      </c>
      <c r="I16" s="364">
        <v>38.5</v>
      </c>
      <c r="J16" s="353">
        <v>262</v>
      </c>
      <c r="K16" s="354">
        <v>33.200000000000003</v>
      </c>
      <c r="L16" s="353">
        <v>137</v>
      </c>
      <c r="M16" s="350" t="s">
        <v>594</v>
      </c>
      <c r="N16" s="349" t="s">
        <v>594</v>
      </c>
      <c r="P16" s="354">
        <v>32.299999999999997</v>
      </c>
      <c r="Q16" s="353">
        <v>58</v>
      </c>
      <c r="R16" s="354">
        <v>19.8</v>
      </c>
      <c r="S16" s="353">
        <v>18</v>
      </c>
      <c r="T16" s="350" t="s">
        <v>594</v>
      </c>
      <c r="U16" s="349" t="s">
        <v>594</v>
      </c>
      <c r="V16" s="356"/>
      <c r="W16" s="365"/>
      <c r="X16" s="365"/>
    </row>
    <row r="17" spans="1:24" ht="15" customHeight="1" x14ac:dyDescent="0.3">
      <c r="A17" s="348" t="s">
        <v>918</v>
      </c>
      <c r="B17" s="350">
        <v>25.3</v>
      </c>
      <c r="C17" s="349">
        <v>322</v>
      </c>
      <c r="D17" s="350">
        <v>15.8</v>
      </c>
      <c r="E17" s="349">
        <v>71</v>
      </c>
      <c r="F17" s="350" t="s">
        <v>594</v>
      </c>
      <c r="G17" s="349" t="s">
        <v>594</v>
      </c>
      <c r="I17" s="364">
        <v>24.9</v>
      </c>
      <c r="J17" s="353">
        <v>262</v>
      </c>
      <c r="K17" s="354">
        <v>15.9</v>
      </c>
      <c r="L17" s="353">
        <v>64</v>
      </c>
      <c r="M17" s="350" t="s">
        <v>594</v>
      </c>
      <c r="N17" s="349" t="s">
        <v>594</v>
      </c>
      <c r="P17" s="354">
        <v>27.1</v>
      </c>
      <c r="Q17" s="353">
        <v>57</v>
      </c>
      <c r="R17" s="354">
        <v>14.3</v>
      </c>
      <c r="S17" s="353">
        <v>7</v>
      </c>
      <c r="T17" s="350" t="s">
        <v>594</v>
      </c>
      <c r="U17" s="349" t="s">
        <v>594</v>
      </c>
      <c r="V17" s="356"/>
      <c r="W17" s="365"/>
      <c r="X17" s="365"/>
    </row>
    <row r="18" spans="1:24" ht="15" customHeight="1" x14ac:dyDescent="0.25">
      <c r="A18" s="348" t="s">
        <v>917</v>
      </c>
      <c r="B18" s="350">
        <v>23.5</v>
      </c>
      <c r="C18" s="349">
        <v>325</v>
      </c>
      <c r="D18" s="350">
        <v>11.5</v>
      </c>
      <c r="E18" s="349">
        <v>22</v>
      </c>
      <c r="F18" s="350" t="s">
        <v>594</v>
      </c>
      <c r="G18" s="349" t="s">
        <v>594</v>
      </c>
      <c r="I18" s="364">
        <v>22.9</v>
      </c>
      <c r="J18" s="353">
        <v>265</v>
      </c>
      <c r="K18" s="354">
        <v>11.5</v>
      </c>
      <c r="L18" s="353">
        <v>21</v>
      </c>
      <c r="M18" s="350" t="s">
        <v>594</v>
      </c>
      <c r="N18" s="349" t="s">
        <v>594</v>
      </c>
      <c r="P18" s="354">
        <v>26.3</v>
      </c>
      <c r="Q18" s="353">
        <v>57</v>
      </c>
      <c r="R18" s="354">
        <v>11</v>
      </c>
      <c r="S18" s="353">
        <v>1</v>
      </c>
      <c r="T18" s="350" t="s">
        <v>594</v>
      </c>
      <c r="U18" s="349" t="s">
        <v>594</v>
      </c>
      <c r="V18" s="339"/>
      <c r="W18" s="339"/>
      <c r="X18" s="339"/>
    </row>
    <row r="19" spans="1:24" ht="15" customHeight="1" x14ac:dyDescent="0.25">
      <c r="A19" s="348" t="s">
        <v>916</v>
      </c>
      <c r="B19" s="350">
        <v>31</v>
      </c>
      <c r="C19" s="349">
        <v>309</v>
      </c>
      <c r="D19" s="350">
        <v>5.4</v>
      </c>
      <c r="E19" s="349">
        <v>32</v>
      </c>
      <c r="F19" s="350">
        <v>11</v>
      </c>
      <c r="G19" s="349">
        <v>114</v>
      </c>
      <c r="I19" s="364">
        <v>31.6</v>
      </c>
      <c r="J19" s="353">
        <v>259</v>
      </c>
      <c r="K19" s="354">
        <v>5.9</v>
      </c>
      <c r="L19" s="353">
        <v>28</v>
      </c>
      <c r="M19" s="350">
        <v>11.1</v>
      </c>
      <c r="N19" s="349">
        <v>98</v>
      </c>
      <c r="P19" s="354">
        <v>27.2</v>
      </c>
      <c r="Q19" s="353">
        <v>47</v>
      </c>
      <c r="R19" s="354">
        <v>2.5</v>
      </c>
      <c r="S19" s="353">
        <v>4</v>
      </c>
      <c r="T19" s="350">
        <v>10.5</v>
      </c>
      <c r="U19" s="349">
        <v>15</v>
      </c>
      <c r="V19" s="65"/>
      <c r="W19" s="66"/>
      <c r="X19" s="66"/>
    </row>
    <row r="20" spans="1:24" ht="15" customHeight="1" x14ac:dyDescent="0.25">
      <c r="A20" s="348" t="s">
        <v>915</v>
      </c>
      <c r="B20" s="350">
        <v>37.1</v>
      </c>
      <c r="C20" s="349">
        <v>327</v>
      </c>
      <c r="D20" s="350">
        <v>9.4</v>
      </c>
      <c r="E20" s="349">
        <v>25</v>
      </c>
      <c r="F20" s="350">
        <v>25.3</v>
      </c>
      <c r="G20" s="349">
        <v>94</v>
      </c>
      <c r="I20" s="364">
        <v>36.9</v>
      </c>
      <c r="J20" s="353">
        <v>267</v>
      </c>
      <c r="K20" s="354">
        <v>9.6</v>
      </c>
      <c r="L20" s="353">
        <v>20</v>
      </c>
      <c r="M20" s="350">
        <v>26</v>
      </c>
      <c r="N20" s="349">
        <v>81</v>
      </c>
      <c r="P20" s="354">
        <v>38.5</v>
      </c>
      <c r="Q20" s="353">
        <v>57</v>
      </c>
      <c r="R20" s="354">
        <v>8.8000000000000007</v>
      </c>
      <c r="S20" s="353">
        <v>5</v>
      </c>
      <c r="T20" s="350">
        <v>21.3</v>
      </c>
      <c r="U20" s="349">
        <v>13</v>
      </c>
      <c r="V20" s="65"/>
      <c r="W20" s="66"/>
      <c r="X20" s="66"/>
    </row>
    <row r="21" spans="1:24" ht="15" customHeight="1" x14ac:dyDescent="0.25">
      <c r="A21" s="348" t="s">
        <v>914</v>
      </c>
      <c r="B21" s="350">
        <v>22.3</v>
      </c>
      <c r="C21" s="349">
        <v>318</v>
      </c>
      <c r="D21" s="350">
        <v>18.100000000000001</v>
      </c>
      <c r="E21" s="349">
        <v>168</v>
      </c>
      <c r="F21" s="350">
        <v>28.5</v>
      </c>
      <c r="G21" s="349">
        <v>74</v>
      </c>
      <c r="I21" s="364">
        <v>22</v>
      </c>
      <c r="J21" s="353">
        <v>257</v>
      </c>
      <c r="K21" s="354">
        <v>17.399999999999999</v>
      </c>
      <c r="L21" s="353">
        <v>135</v>
      </c>
      <c r="M21" s="350">
        <v>28.4</v>
      </c>
      <c r="N21" s="349">
        <v>64</v>
      </c>
      <c r="P21" s="354">
        <v>23.9</v>
      </c>
      <c r="Q21" s="353">
        <v>58</v>
      </c>
      <c r="R21" s="354">
        <v>20.8</v>
      </c>
      <c r="S21" s="353">
        <v>32</v>
      </c>
      <c r="T21" s="350">
        <v>29.6</v>
      </c>
      <c r="U21" s="349">
        <v>10</v>
      </c>
      <c r="V21" s="65"/>
      <c r="W21" s="66"/>
      <c r="X21" s="66"/>
    </row>
    <row r="22" spans="1:24" ht="15" customHeight="1" x14ac:dyDescent="0.25">
      <c r="A22" s="348" t="s">
        <v>913</v>
      </c>
      <c r="B22" s="350">
        <v>33.1</v>
      </c>
      <c r="C22" s="349">
        <v>326</v>
      </c>
      <c r="D22" s="350">
        <v>11.6</v>
      </c>
      <c r="E22" s="349">
        <v>32</v>
      </c>
      <c r="F22" s="350">
        <v>19.8</v>
      </c>
      <c r="G22" s="349">
        <v>74</v>
      </c>
      <c r="I22" s="364">
        <v>33.1</v>
      </c>
      <c r="J22" s="353">
        <v>264</v>
      </c>
      <c r="K22" s="354">
        <v>11.7</v>
      </c>
      <c r="L22" s="353">
        <v>30</v>
      </c>
      <c r="M22" s="350">
        <v>19.3</v>
      </c>
      <c r="N22" s="349">
        <v>64</v>
      </c>
      <c r="P22" s="354">
        <v>33.700000000000003</v>
      </c>
      <c r="Q22" s="353">
        <v>59</v>
      </c>
      <c r="R22" s="354">
        <v>10</v>
      </c>
      <c r="S22" s="353">
        <v>2</v>
      </c>
      <c r="T22" s="350">
        <v>23.3</v>
      </c>
      <c r="U22" s="349">
        <v>10</v>
      </c>
      <c r="V22" s="65"/>
      <c r="W22" s="66"/>
      <c r="X22" s="66"/>
    </row>
    <row r="23" spans="1:24" ht="15" customHeight="1" x14ac:dyDescent="0.25">
      <c r="A23" s="348" t="s">
        <v>912</v>
      </c>
      <c r="B23" s="350">
        <v>35.299999999999997</v>
      </c>
      <c r="C23" s="349">
        <v>329</v>
      </c>
      <c r="D23" s="350">
        <v>41.3</v>
      </c>
      <c r="E23" s="349">
        <v>317</v>
      </c>
      <c r="F23" s="350">
        <v>39.700000000000003</v>
      </c>
      <c r="G23" s="349">
        <v>188</v>
      </c>
      <c r="I23" s="364">
        <v>34.5</v>
      </c>
      <c r="J23" s="353">
        <v>267</v>
      </c>
      <c r="K23" s="354">
        <v>43.5</v>
      </c>
      <c r="L23" s="353">
        <v>257</v>
      </c>
      <c r="M23" s="350">
        <v>43.4</v>
      </c>
      <c r="N23" s="349">
        <v>146</v>
      </c>
      <c r="P23" s="354">
        <v>39.299999999999997</v>
      </c>
      <c r="Q23" s="353">
        <v>59</v>
      </c>
      <c r="R23" s="354">
        <v>32</v>
      </c>
      <c r="S23" s="353">
        <v>57</v>
      </c>
      <c r="T23" s="350">
        <v>27.2</v>
      </c>
      <c r="U23" s="349">
        <v>40</v>
      </c>
      <c r="V23" s="65"/>
      <c r="W23" s="66"/>
      <c r="X23" s="66"/>
    </row>
    <row r="24" spans="1:24" ht="15" customHeight="1" x14ac:dyDescent="0.25">
      <c r="A24" s="348" t="s">
        <v>911</v>
      </c>
      <c r="B24" s="350">
        <v>48</v>
      </c>
      <c r="C24" s="349">
        <v>330</v>
      </c>
      <c r="D24" s="350">
        <v>17.399999999999999</v>
      </c>
      <c r="E24" s="349">
        <v>74</v>
      </c>
      <c r="F24" s="350">
        <v>77.3</v>
      </c>
      <c r="G24" s="349">
        <v>119</v>
      </c>
      <c r="I24" s="364">
        <v>46.7</v>
      </c>
      <c r="J24" s="353">
        <v>268</v>
      </c>
      <c r="K24" s="354">
        <v>18.3</v>
      </c>
      <c r="L24" s="353">
        <v>61</v>
      </c>
      <c r="M24" s="350">
        <v>79.900000000000006</v>
      </c>
      <c r="N24" s="349">
        <v>99</v>
      </c>
      <c r="P24" s="354">
        <v>54</v>
      </c>
      <c r="Q24" s="353">
        <v>59</v>
      </c>
      <c r="R24" s="354">
        <v>10</v>
      </c>
      <c r="S24" s="353">
        <v>12</v>
      </c>
      <c r="T24" s="350">
        <v>64.5</v>
      </c>
      <c r="U24" s="349">
        <v>20</v>
      </c>
      <c r="V24" s="65"/>
      <c r="W24" s="66"/>
      <c r="X24" s="66"/>
    </row>
    <row r="25" spans="1:24" ht="15" customHeight="1" x14ac:dyDescent="0.25">
      <c r="A25" s="348" t="s">
        <v>910</v>
      </c>
      <c r="B25" s="350">
        <v>22.7</v>
      </c>
      <c r="C25" s="349">
        <v>325</v>
      </c>
      <c r="D25" s="350">
        <v>25.7</v>
      </c>
      <c r="E25" s="349">
        <v>253</v>
      </c>
      <c r="F25" s="350">
        <v>22.3</v>
      </c>
      <c r="G25" s="349">
        <v>190</v>
      </c>
      <c r="I25" s="364">
        <v>22</v>
      </c>
      <c r="J25" s="353">
        <v>264</v>
      </c>
      <c r="K25" s="354">
        <v>26.3</v>
      </c>
      <c r="L25" s="353">
        <v>203</v>
      </c>
      <c r="M25" s="350">
        <v>22.4</v>
      </c>
      <c r="N25" s="349">
        <v>159</v>
      </c>
      <c r="P25" s="354">
        <v>25.6</v>
      </c>
      <c r="Q25" s="353">
        <v>58</v>
      </c>
      <c r="R25" s="354">
        <v>23.9</v>
      </c>
      <c r="S25" s="353">
        <v>47</v>
      </c>
      <c r="T25" s="350">
        <v>22.1</v>
      </c>
      <c r="U25" s="349">
        <v>30</v>
      </c>
      <c r="V25" s="65"/>
      <c r="W25" s="66"/>
      <c r="X25" s="66"/>
    </row>
    <row r="26" spans="1:24" ht="15" customHeight="1" x14ac:dyDescent="0.25">
      <c r="A26" s="348" t="s">
        <v>909</v>
      </c>
      <c r="B26" s="350">
        <v>25.8</v>
      </c>
      <c r="C26" s="349">
        <v>328</v>
      </c>
      <c r="D26" s="350">
        <v>36.1</v>
      </c>
      <c r="E26" s="349">
        <v>318</v>
      </c>
      <c r="F26" s="350">
        <v>15.5</v>
      </c>
      <c r="G26" s="349">
        <v>117</v>
      </c>
      <c r="I26" s="364">
        <v>25.4</v>
      </c>
      <c r="J26" s="353">
        <v>266</v>
      </c>
      <c r="K26" s="354">
        <v>37.200000000000003</v>
      </c>
      <c r="L26" s="353">
        <v>258</v>
      </c>
      <c r="M26" s="350">
        <v>15.9</v>
      </c>
      <c r="N26" s="349">
        <v>97</v>
      </c>
      <c r="P26" s="354">
        <v>27.3</v>
      </c>
      <c r="Q26" s="353">
        <v>59</v>
      </c>
      <c r="R26" s="354">
        <v>31.2</v>
      </c>
      <c r="S26" s="353">
        <v>57</v>
      </c>
      <c r="T26" s="350">
        <v>13.9</v>
      </c>
      <c r="U26" s="349">
        <v>20</v>
      </c>
      <c r="V26" s="65"/>
      <c r="W26" s="66"/>
      <c r="X26" s="66"/>
    </row>
    <row r="27" spans="1:24" ht="15" customHeight="1" x14ac:dyDescent="0.25">
      <c r="A27" s="348" t="s">
        <v>908</v>
      </c>
      <c r="B27" s="350">
        <v>28</v>
      </c>
      <c r="C27" s="349">
        <v>328</v>
      </c>
      <c r="D27" s="350">
        <v>17.899999999999999</v>
      </c>
      <c r="E27" s="349">
        <v>137</v>
      </c>
      <c r="F27" s="350">
        <v>53.4</v>
      </c>
      <c r="G27" s="349">
        <v>171</v>
      </c>
      <c r="I27" s="364">
        <v>26.4</v>
      </c>
      <c r="J27" s="353">
        <v>266</v>
      </c>
      <c r="K27" s="354">
        <v>19.100000000000001</v>
      </c>
      <c r="L27" s="353">
        <v>122</v>
      </c>
      <c r="M27" s="350">
        <v>49.4</v>
      </c>
      <c r="N27" s="349">
        <v>143</v>
      </c>
      <c r="P27" s="354">
        <v>33.799999999999997</v>
      </c>
      <c r="Q27" s="353">
        <v>59</v>
      </c>
      <c r="R27" s="354">
        <v>7.6</v>
      </c>
      <c r="S27" s="353">
        <v>14</v>
      </c>
      <c r="T27" s="350">
        <v>71.599999999999994</v>
      </c>
      <c r="U27" s="349">
        <v>26</v>
      </c>
      <c r="V27" s="65"/>
      <c r="W27" s="66"/>
      <c r="X27" s="66"/>
    </row>
    <row r="28" spans="1:24" ht="15" customHeight="1" x14ac:dyDescent="0.25">
      <c r="A28" s="348" t="s">
        <v>907</v>
      </c>
      <c r="B28" s="350">
        <v>34.6</v>
      </c>
      <c r="C28" s="349">
        <v>317</v>
      </c>
      <c r="D28" s="350">
        <v>40.700000000000003</v>
      </c>
      <c r="E28" s="349">
        <v>132</v>
      </c>
      <c r="F28" s="350">
        <v>160.9</v>
      </c>
      <c r="G28" s="349">
        <v>187</v>
      </c>
      <c r="I28" s="364">
        <v>35</v>
      </c>
      <c r="J28" s="353">
        <v>257</v>
      </c>
      <c r="K28" s="354">
        <v>42.1</v>
      </c>
      <c r="L28" s="353">
        <v>119</v>
      </c>
      <c r="M28" s="350">
        <v>163.30000000000001</v>
      </c>
      <c r="N28" s="349">
        <v>158</v>
      </c>
      <c r="P28" s="354">
        <v>33.1</v>
      </c>
      <c r="Q28" s="353">
        <v>58</v>
      </c>
      <c r="R28" s="354">
        <v>30.8</v>
      </c>
      <c r="S28" s="353">
        <v>12</v>
      </c>
      <c r="T28" s="350">
        <v>153.19999999999999</v>
      </c>
      <c r="U28" s="349">
        <v>28</v>
      </c>
      <c r="V28" s="65"/>
      <c r="W28" s="66"/>
      <c r="X28" s="66"/>
    </row>
    <row r="29" spans="1:24" ht="15" customHeight="1" x14ac:dyDescent="0.25">
      <c r="A29" s="348" t="s">
        <v>906</v>
      </c>
      <c r="B29" s="350">
        <v>93.4</v>
      </c>
      <c r="C29" s="349">
        <v>281</v>
      </c>
      <c r="D29" s="350">
        <v>117</v>
      </c>
      <c r="E29" s="349">
        <v>217</v>
      </c>
      <c r="F29" s="350">
        <v>587</v>
      </c>
      <c r="G29" s="349">
        <v>317</v>
      </c>
      <c r="I29" s="364">
        <v>93.2</v>
      </c>
      <c r="J29" s="353">
        <v>228</v>
      </c>
      <c r="K29" s="354">
        <v>120.9</v>
      </c>
      <c r="L29" s="353">
        <v>174</v>
      </c>
      <c r="M29" s="350">
        <v>576.70000000000005</v>
      </c>
      <c r="N29" s="349">
        <v>255</v>
      </c>
      <c r="P29" s="354">
        <v>93.8</v>
      </c>
      <c r="Q29" s="353">
        <v>51</v>
      </c>
      <c r="R29" s="354">
        <v>98.3</v>
      </c>
      <c r="S29" s="353">
        <v>41</v>
      </c>
      <c r="T29" s="350">
        <v>631.79999999999995</v>
      </c>
      <c r="U29" s="349">
        <v>59</v>
      </c>
      <c r="V29" s="65"/>
      <c r="W29" s="66"/>
      <c r="X29" s="66"/>
    </row>
    <row r="30" spans="1:24" ht="15" customHeight="1" x14ac:dyDescent="0.25">
      <c r="A30" s="348" t="s">
        <v>905</v>
      </c>
      <c r="B30" s="350">
        <v>29.5</v>
      </c>
      <c r="C30" s="349">
        <v>322</v>
      </c>
      <c r="D30" s="350">
        <v>12.9</v>
      </c>
      <c r="E30" s="349">
        <v>66</v>
      </c>
      <c r="F30" s="350">
        <v>49.9</v>
      </c>
      <c r="G30" s="349">
        <v>187</v>
      </c>
      <c r="I30" s="364">
        <v>28.4</v>
      </c>
      <c r="J30" s="353">
        <v>260</v>
      </c>
      <c r="K30" s="354">
        <v>14.1</v>
      </c>
      <c r="L30" s="353">
        <v>58</v>
      </c>
      <c r="M30" s="350">
        <v>50.5</v>
      </c>
      <c r="N30" s="349">
        <v>158</v>
      </c>
      <c r="P30" s="354">
        <v>33.6</v>
      </c>
      <c r="Q30" s="353">
        <v>59</v>
      </c>
      <c r="R30" s="354">
        <v>4.3</v>
      </c>
      <c r="S30" s="353">
        <v>7</v>
      </c>
      <c r="T30" s="350">
        <v>47.4</v>
      </c>
      <c r="U30" s="349">
        <v>28</v>
      </c>
      <c r="V30" s="65"/>
      <c r="W30" s="66"/>
      <c r="X30" s="66"/>
    </row>
    <row r="31" spans="1:24" ht="15" customHeight="1" x14ac:dyDescent="0.25">
      <c r="A31" s="348" t="s">
        <v>904</v>
      </c>
      <c r="B31" s="350">
        <v>41.5</v>
      </c>
      <c r="C31" s="349">
        <v>330</v>
      </c>
      <c r="D31" s="350">
        <v>39.299999999999997</v>
      </c>
      <c r="E31" s="349">
        <v>147</v>
      </c>
      <c r="F31" s="350">
        <v>33.200000000000003</v>
      </c>
      <c r="G31" s="349">
        <v>63</v>
      </c>
      <c r="I31" s="364">
        <v>40</v>
      </c>
      <c r="J31" s="353">
        <v>268</v>
      </c>
      <c r="K31" s="354">
        <v>39.1</v>
      </c>
      <c r="L31" s="353">
        <v>124</v>
      </c>
      <c r="M31" s="350">
        <v>30.2</v>
      </c>
      <c r="N31" s="349">
        <v>50</v>
      </c>
      <c r="P31" s="354">
        <v>48.8</v>
      </c>
      <c r="Q31" s="353">
        <v>59</v>
      </c>
      <c r="R31" s="354">
        <v>39.4</v>
      </c>
      <c r="S31" s="353">
        <v>22</v>
      </c>
      <c r="T31" s="350">
        <v>44.7</v>
      </c>
      <c r="U31" s="349">
        <v>13</v>
      </c>
      <c r="V31" s="65"/>
      <c r="W31" s="66"/>
      <c r="X31" s="66"/>
    </row>
    <row r="32" spans="1:24" ht="15" customHeight="1" x14ac:dyDescent="0.25">
      <c r="A32" s="348" t="s">
        <v>903</v>
      </c>
      <c r="B32" s="350">
        <v>18</v>
      </c>
      <c r="C32" s="349">
        <v>320</v>
      </c>
      <c r="D32" s="350">
        <v>11</v>
      </c>
      <c r="E32" s="349">
        <v>185</v>
      </c>
      <c r="F32" s="350">
        <v>13.2</v>
      </c>
      <c r="G32" s="349">
        <v>111</v>
      </c>
      <c r="I32" s="364">
        <v>17.600000000000001</v>
      </c>
      <c r="J32" s="353">
        <v>258</v>
      </c>
      <c r="K32" s="354">
        <v>11.8</v>
      </c>
      <c r="L32" s="353">
        <v>150</v>
      </c>
      <c r="M32" s="350">
        <v>10.6</v>
      </c>
      <c r="N32" s="349">
        <v>92</v>
      </c>
      <c r="P32" s="354">
        <v>20.2</v>
      </c>
      <c r="Q32" s="353">
        <v>59</v>
      </c>
      <c r="R32" s="354">
        <v>7.7</v>
      </c>
      <c r="S32" s="353">
        <v>33</v>
      </c>
      <c r="T32" s="350">
        <v>27.3</v>
      </c>
      <c r="U32" s="349">
        <v>18</v>
      </c>
      <c r="V32" s="65"/>
      <c r="W32" s="66"/>
      <c r="X32" s="66"/>
    </row>
    <row r="33" spans="1:24" ht="15" customHeight="1" x14ac:dyDescent="0.25">
      <c r="A33" s="348" t="s">
        <v>902</v>
      </c>
      <c r="B33" s="350">
        <v>13.9</v>
      </c>
      <c r="C33" s="349">
        <v>319</v>
      </c>
      <c r="D33" s="350">
        <v>15.2</v>
      </c>
      <c r="E33" s="349">
        <v>217</v>
      </c>
      <c r="F33" s="350">
        <v>79.099999999999994</v>
      </c>
      <c r="G33" s="349">
        <v>183</v>
      </c>
      <c r="I33" s="364">
        <v>14.5</v>
      </c>
      <c r="J33" s="353">
        <v>259</v>
      </c>
      <c r="K33" s="354">
        <v>16.2</v>
      </c>
      <c r="L33" s="353">
        <v>183</v>
      </c>
      <c r="M33" s="350">
        <v>78.400000000000006</v>
      </c>
      <c r="N33" s="349">
        <v>148</v>
      </c>
      <c r="P33" s="354">
        <v>11.5</v>
      </c>
      <c r="Q33" s="353">
        <v>57</v>
      </c>
      <c r="R33" s="354">
        <v>9.6</v>
      </c>
      <c r="S33" s="353">
        <v>32</v>
      </c>
      <c r="T33" s="350">
        <v>72.5</v>
      </c>
      <c r="U33" s="349">
        <v>33</v>
      </c>
      <c r="V33" s="65"/>
      <c r="W33" s="66"/>
      <c r="X33" s="66"/>
    </row>
    <row r="34" spans="1:24" ht="13.5" thickBot="1" x14ac:dyDescent="0.3">
      <c r="A34" s="363" t="s">
        <v>901</v>
      </c>
      <c r="B34" s="358">
        <v>11.1</v>
      </c>
      <c r="C34" s="357">
        <v>313</v>
      </c>
      <c r="D34" s="358">
        <v>11.9</v>
      </c>
      <c r="E34" s="357">
        <v>111</v>
      </c>
      <c r="F34" s="358">
        <v>70.7</v>
      </c>
      <c r="G34" s="357">
        <v>128</v>
      </c>
      <c r="H34" s="111"/>
      <c r="I34" s="362">
        <v>11.2</v>
      </c>
      <c r="J34" s="359">
        <v>255</v>
      </c>
      <c r="K34" s="360">
        <v>12.6</v>
      </c>
      <c r="L34" s="359">
        <v>96</v>
      </c>
      <c r="M34" s="358">
        <v>64.3</v>
      </c>
      <c r="N34" s="357">
        <v>107</v>
      </c>
      <c r="O34" s="361"/>
      <c r="P34" s="360">
        <v>9.8000000000000007</v>
      </c>
      <c r="Q34" s="359">
        <v>55</v>
      </c>
      <c r="R34" s="360">
        <v>8</v>
      </c>
      <c r="S34" s="359">
        <v>14</v>
      </c>
      <c r="T34" s="358">
        <v>113.4</v>
      </c>
      <c r="U34" s="357">
        <v>19</v>
      </c>
      <c r="V34" s="65"/>
      <c r="W34" s="66"/>
      <c r="X34" s="66"/>
    </row>
    <row r="35" spans="1:24" ht="13" x14ac:dyDescent="0.3">
      <c r="I35" s="356"/>
      <c r="J35" s="353"/>
      <c r="K35" s="354"/>
      <c r="L35" s="353"/>
      <c r="P35" s="356"/>
      <c r="Q35" s="355"/>
      <c r="R35" s="354"/>
      <c r="S35" s="353"/>
    </row>
    <row r="36" spans="1:24" ht="13" x14ac:dyDescent="0.3">
      <c r="A36" s="38" t="s">
        <v>900</v>
      </c>
      <c r="I36" s="356"/>
      <c r="J36" s="353"/>
      <c r="K36" s="354"/>
      <c r="L36" s="353"/>
      <c r="P36" s="356"/>
      <c r="Q36" s="355"/>
      <c r="R36" s="354"/>
      <c r="S36" s="353"/>
    </row>
    <row r="37" spans="1:24" ht="13" x14ac:dyDescent="0.3">
      <c r="A37" s="39" t="s">
        <v>111</v>
      </c>
      <c r="I37" s="356"/>
      <c r="J37" s="353"/>
      <c r="K37" s="354"/>
      <c r="L37" s="353"/>
      <c r="P37" s="356"/>
      <c r="Q37" s="355"/>
      <c r="R37" s="354"/>
      <c r="S37" s="353"/>
    </row>
    <row r="38" spans="1:24" ht="13" x14ac:dyDescent="0.3">
      <c r="I38" s="356"/>
      <c r="J38" s="353"/>
      <c r="K38" s="354"/>
      <c r="L38" s="353"/>
      <c r="P38" s="356"/>
      <c r="Q38" s="355"/>
      <c r="R38" s="354"/>
      <c r="S38" s="353"/>
    </row>
    <row r="39" spans="1:24" ht="13" x14ac:dyDescent="0.3">
      <c r="I39" s="356"/>
      <c r="J39" s="353"/>
      <c r="K39" s="354"/>
      <c r="L39" s="353"/>
      <c r="P39" s="356"/>
      <c r="Q39" s="355"/>
      <c r="R39" s="354"/>
      <c r="S39" s="353"/>
    </row>
    <row r="40" spans="1:24" ht="13" x14ac:dyDescent="0.3">
      <c r="I40" s="356"/>
      <c r="J40" s="353"/>
      <c r="K40" s="354"/>
      <c r="L40" s="353"/>
      <c r="P40" s="356"/>
      <c r="Q40" s="355"/>
      <c r="R40" s="354"/>
      <c r="S40" s="353"/>
    </row>
    <row r="41" spans="1:24" ht="13" x14ac:dyDescent="0.3">
      <c r="I41" s="356"/>
      <c r="J41" s="353"/>
      <c r="K41" s="354"/>
      <c r="L41" s="353"/>
      <c r="P41" s="356"/>
      <c r="Q41" s="355"/>
      <c r="R41" s="354"/>
      <c r="S41" s="353"/>
    </row>
    <row r="42" spans="1:24" ht="13" x14ac:dyDescent="0.3">
      <c r="I42" s="356"/>
      <c r="J42" s="353"/>
      <c r="K42" s="354"/>
      <c r="L42" s="353"/>
      <c r="P42" s="356"/>
      <c r="Q42" s="355"/>
      <c r="R42" s="354"/>
      <c r="S42" s="353"/>
    </row>
    <row r="43" spans="1:24" ht="13" x14ac:dyDescent="0.3">
      <c r="I43" s="356"/>
      <c r="J43" s="353"/>
      <c r="K43" s="354"/>
      <c r="L43" s="353"/>
      <c r="P43" s="356"/>
      <c r="Q43" s="355"/>
      <c r="R43" s="354"/>
      <c r="S43" s="353"/>
    </row>
    <row r="44" spans="1:24" ht="13" x14ac:dyDescent="0.3">
      <c r="I44" s="356"/>
      <c r="J44" s="353"/>
      <c r="K44" s="354"/>
      <c r="L44" s="353"/>
      <c r="P44" s="356"/>
      <c r="Q44" s="355"/>
      <c r="R44" s="354"/>
      <c r="S44" s="353"/>
    </row>
    <row r="45" spans="1:24" ht="13" x14ac:dyDescent="0.3">
      <c r="I45" s="356"/>
      <c r="J45" s="353"/>
      <c r="K45" s="354"/>
      <c r="L45" s="353"/>
      <c r="P45" s="356"/>
      <c r="Q45" s="355"/>
      <c r="R45" s="354"/>
      <c r="S45" s="353"/>
    </row>
    <row r="46" spans="1:24" ht="13" x14ac:dyDescent="0.3">
      <c r="I46" s="356"/>
      <c r="J46" s="353"/>
      <c r="K46" s="354"/>
      <c r="L46" s="353"/>
      <c r="P46" s="356"/>
      <c r="Q46" s="355"/>
      <c r="R46" s="354"/>
      <c r="S46" s="353"/>
    </row>
    <row r="47" spans="1:24" ht="13" x14ac:dyDescent="0.3">
      <c r="I47" s="356"/>
      <c r="J47" s="353"/>
      <c r="K47" s="354"/>
      <c r="L47" s="353"/>
      <c r="P47" s="356"/>
      <c r="Q47" s="355"/>
      <c r="R47" s="354"/>
      <c r="S47" s="353"/>
    </row>
    <row r="48" spans="1:24" ht="13" x14ac:dyDescent="0.3">
      <c r="I48" s="356"/>
      <c r="J48" s="353"/>
      <c r="K48" s="354"/>
      <c r="L48" s="353"/>
      <c r="P48" s="356"/>
      <c r="Q48" s="355"/>
      <c r="R48" s="354"/>
      <c r="S48" s="353"/>
    </row>
    <row r="49" spans="3:21" s="350" customFormat="1" ht="13" x14ac:dyDescent="0.3">
      <c r="C49" s="349"/>
      <c r="E49" s="349"/>
      <c r="G49" s="349"/>
      <c r="H49" s="172"/>
      <c r="I49" s="356"/>
      <c r="J49" s="353"/>
      <c r="K49" s="354"/>
      <c r="L49" s="353"/>
      <c r="M49" s="352"/>
      <c r="N49" s="351"/>
      <c r="O49" s="348"/>
      <c r="P49" s="356"/>
      <c r="Q49" s="355"/>
      <c r="R49" s="354"/>
      <c r="S49" s="353"/>
      <c r="U49" s="349"/>
    </row>
    <row r="50" spans="3:21" s="350" customFormat="1" ht="13" x14ac:dyDescent="0.3">
      <c r="C50" s="349"/>
      <c r="E50" s="349"/>
      <c r="G50" s="349"/>
      <c r="H50" s="172"/>
      <c r="I50" s="356"/>
      <c r="J50" s="353"/>
      <c r="K50" s="354"/>
      <c r="L50" s="353"/>
      <c r="M50" s="352"/>
      <c r="N50" s="351"/>
      <c r="O50" s="348"/>
      <c r="P50" s="356"/>
      <c r="Q50" s="355"/>
      <c r="R50" s="354"/>
      <c r="S50" s="353"/>
      <c r="U50" s="349"/>
    </row>
    <row r="51" spans="3:21" s="350" customFormat="1" ht="13" x14ac:dyDescent="0.3">
      <c r="C51" s="349"/>
      <c r="E51" s="349"/>
      <c r="G51" s="349"/>
      <c r="H51" s="172"/>
      <c r="I51" s="356"/>
      <c r="J51" s="353"/>
      <c r="K51" s="354"/>
      <c r="L51" s="353"/>
      <c r="M51" s="352"/>
      <c r="N51" s="351"/>
      <c r="O51" s="348"/>
      <c r="P51" s="356"/>
      <c r="Q51" s="355"/>
      <c r="R51" s="354"/>
      <c r="S51" s="353"/>
      <c r="U51" s="349"/>
    </row>
    <row r="52" spans="3:21" s="350" customFormat="1" ht="13" x14ac:dyDescent="0.3">
      <c r="C52" s="349"/>
      <c r="E52" s="349"/>
      <c r="G52" s="349"/>
      <c r="H52" s="172"/>
      <c r="I52" s="356"/>
      <c r="J52" s="353"/>
      <c r="K52" s="354"/>
      <c r="L52" s="353"/>
      <c r="M52" s="352"/>
      <c r="N52" s="351"/>
      <c r="O52" s="348"/>
      <c r="P52" s="356"/>
      <c r="Q52" s="355"/>
      <c r="R52" s="354"/>
      <c r="S52" s="353"/>
      <c r="U52" s="349"/>
    </row>
    <row r="53" spans="3:21" s="350" customFormat="1" ht="13" x14ac:dyDescent="0.3">
      <c r="C53" s="349"/>
      <c r="E53" s="349"/>
      <c r="G53" s="349"/>
      <c r="H53" s="172"/>
      <c r="I53" s="356"/>
      <c r="J53" s="353"/>
      <c r="K53" s="354"/>
      <c r="L53" s="353"/>
      <c r="M53" s="352"/>
      <c r="N53" s="351"/>
      <c r="O53" s="348"/>
      <c r="P53" s="356"/>
      <c r="Q53" s="355"/>
      <c r="R53" s="354"/>
      <c r="S53" s="353"/>
      <c r="U53" s="349"/>
    </row>
    <row r="54" spans="3:21" s="350" customFormat="1" ht="13" x14ac:dyDescent="0.3">
      <c r="C54" s="349"/>
      <c r="E54" s="349"/>
      <c r="G54" s="349"/>
      <c r="H54" s="172"/>
      <c r="I54" s="356"/>
      <c r="J54" s="353"/>
      <c r="K54" s="354"/>
      <c r="L54" s="353"/>
      <c r="M54" s="352"/>
      <c r="N54" s="351"/>
      <c r="O54" s="348"/>
      <c r="P54" s="356"/>
      <c r="Q54" s="355"/>
      <c r="R54" s="354"/>
      <c r="S54" s="353"/>
      <c r="U54" s="349"/>
    </row>
    <row r="55" spans="3:21" s="350" customFormat="1" ht="13" x14ac:dyDescent="0.3">
      <c r="C55" s="349"/>
      <c r="E55" s="349"/>
      <c r="G55" s="349"/>
      <c r="H55" s="172"/>
      <c r="I55" s="356"/>
      <c r="J55" s="353"/>
      <c r="K55" s="354"/>
      <c r="L55" s="353"/>
      <c r="M55" s="352"/>
      <c r="N55" s="351"/>
      <c r="O55" s="348"/>
      <c r="P55" s="356"/>
      <c r="Q55" s="355"/>
      <c r="R55" s="354"/>
      <c r="S55" s="353"/>
      <c r="U55" s="349"/>
    </row>
    <row r="56" spans="3:21" s="350" customFormat="1" ht="13" x14ac:dyDescent="0.3">
      <c r="C56" s="349"/>
      <c r="E56" s="349"/>
      <c r="G56" s="349"/>
      <c r="H56" s="172"/>
      <c r="I56" s="356"/>
      <c r="J56" s="353"/>
      <c r="K56" s="354"/>
      <c r="L56" s="353"/>
      <c r="M56" s="352"/>
      <c r="N56" s="351"/>
      <c r="O56" s="348"/>
      <c r="P56" s="356"/>
      <c r="Q56" s="355"/>
      <c r="R56" s="354"/>
      <c r="S56" s="353"/>
      <c r="U56" s="349"/>
    </row>
    <row r="57" spans="3:21" s="350" customFormat="1" ht="13" x14ac:dyDescent="0.3">
      <c r="C57" s="349"/>
      <c r="E57" s="349"/>
      <c r="G57" s="349"/>
      <c r="H57" s="172"/>
      <c r="I57" s="356"/>
      <c r="J57" s="353"/>
      <c r="K57" s="354"/>
      <c r="L57" s="353"/>
      <c r="M57" s="352"/>
      <c r="N57" s="351"/>
      <c r="O57" s="348"/>
      <c r="P57" s="356"/>
      <c r="Q57" s="355"/>
      <c r="R57" s="354"/>
      <c r="S57" s="353"/>
      <c r="U57" s="349"/>
    </row>
    <row r="58" spans="3:21" s="350" customFormat="1" ht="13" x14ac:dyDescent="0.3">
      <c r="C58" s="349"/>
      <c r="E58" s="349"/>
      <c r="G58" s="349"/>
      <c r="H58" s="172"/>
      <c r="I58" s="356"/>
      <c r="J58" s="353"/>
      <c r="K58" s="354"/>
      <c r="L58" s="353"/>
      <c r="M58" s="352"/>
      <c r="N58" s="351"/>
      <c r="O58" s="348"/>
      <c r="P58" s="356"/>
      <c r="Q58" s="355"/>
      <c r="R58" s="354"/>
      <c r="S58" s="353"/>
      <c r="U58" s="349"/>
    </row>
    <row r="59" spans="3:21" s="350" customFormat="1" ht="13" x14ac:dyDescent="0.3">
      <c r="C59" s="349"/>
      <c r="E59" s="349"/>
      <c r="G59" s="349"/>
      <c r="H59" s="172"/>
      <c r="I59" s="356"/>
      <c r="J59" s="353"/>
      <c r="K59" s="354"/>
      <c r="L59" s="353"/>
      <c r="M59" s="352"/>
      <c r="N59" s="351"/>
      <c r="O59" s="348"/>
      <c r="P59" s="356"/>
      <c r="Q59" s="355"/>
      <c r="R59" s="354"/>
      <c r="S59" s="353"/>
      <c r="U59" s="349"/>
    </row>
    <row r="60" spans="3:21" s="350" customFormat="1" ht="13" x14ac:dyDescent="0.3">
      <c r="C60" s="349"/>
      <c r="E60" s="349"/>
      <c r="G60" s="349"/>
      <c r="H60" s="172"/>
      <c r="I60" s="356"/>
      <c r="J60" s="353"/>
      <c r="K60" s="354"/>
      <c r="L60" s="353"/>
      <c r="M60" s="352"/>
      <c r="N60" s="351"/>
      <c r="O60" s="348"/>
      <c r="P60" s="356"/>
      <c r="Q60" s="355"/>
      <c r="R60" s="354"/>
      <c r="S60" s="353"/>
      <c r="U60" s="349"/>
    </row>
  </sheetData>
  <mergeCells count="4">
    <mergeCell ref="A3:A4"/>
    <mergeCell ref="B3:G3"/>
    <mergeCell ref="I3:N3"/>
    <mergeCell ref="P3:U3"/>
  </mergeCells>
  <conditionalFormatting sqref="A5:U34">
    <cfRule type="expression" dxfId="1" priority="1">
      <formula>MOD(ROW(),2)=0</formula>
    </cfRule>
  </conditionalFormatting>
  <hyperlinks>
    <hyperlink ref="A2" location="TOC!A1" display="Return to Table of Contents"/>
  </hyperlinks>
  <pageMargins left="0.25" right="0.25" top="0.75" bottom="0.75" header="0.3" footer="0.3"/>
  <pageSetup fitToWidth="0" fitToHeight="0" orientation="portrait" r:id="rId1"/>
  <headerFooter>
    <oddHeader>&amp;L&amp;"Arial,Bold"2017-18 Survey of Allied Dental Education
Report 1 - Dental Hygiene Education Programs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ColWidth="9.1796875" defaultRowHeight="12.5" x14ac:dyDescent="0.25"/>
  <cols>
    <col min="1" max="1" width="26.7265625" style="2" customWidth="1"/>
    <col min="2" max="2" width="11.7265625" style="57" customWidth="1"/>
    <col min="3" max="3" width="9" style="2" customWidth="1"/>
    <col min="4" max="8" width="9.1796875" style="2"/>
    <col min="9" max="9" width="5.7265625" style="2" customWidth="1"/>
    <col min="10" max="16384" width="9.1796875" style="2"/>
  </cols>
  <sheetData>
    <row r="1" spans="1:15" ht="13" x14ac:dyDescent="0.3">
      <c r="A1" s="1" t="s">
        <v>948</v>
      </c>
    </row>
    <row r="2" spans="1:15" x14ac:dyDescent="0.25">
      <c r="A2" s="47" t="s">
        <v>46</v>
      </c>
    </row>
    <row r="3" spans="1:15" ht="29.25" customHeight="1" x14ac:dyDescent="0.3">
      <c r="A3" s="380"/>
      <c r="B3" s="379" t="s">
        <v>947</v>
      </c>
      <c r="C3" s="346" t="s">
        <v>149</v>
      </c>
      <c r="G3" s="345"/>
      <c r="H3" s="345"/>
      <c r="I3" s="345"/>
    </row>
    <row r="4" spans="1:15" ht="15" customHeight="1" x14ac:dyDescent="0.3">
      <c r="A4" s="377" t="s">
        <v>946</v>
      </c>
      <c r="B4" s="374"/>
      <c r="C4" s="374"/>
      <c r="G4" s="65"/>
      <c r="H4" s="66"/>
      <c r="I4" s="66"/>
    </row>
    <row r="5" spans="1:15" ht="15" customHeight="1" x14ac:dyDescent="0.25">
      <c r="A5" s="2" t="s">
        <v>943</v>
      </c>
      <c r="B5" s="57">
        <v>103.7</v>
      </c>
      <c r="C5" s="57">
        <v>313</v>
      </c>
      <c r="E5" s="45"/>
      <c r="F5" s="96"/>
      <c r="G5" s="65"/>
      <c r="H5" s="66"/>
      <c r="I5" s="66"/>
    </row>
    <row r="6" spans="1:15" ht="15" customHeight="1" x14ac:dyDescent="0.25">
      <c r="A6" s="2" t="s">
        <v>942</v>
      </c>
      <c r="B6" s="57">
        <v>69.7</v>
      </c>
      <c r="C6" s="57">
        <v>88</v>
      </c>
      <c r="F6" s="96"/>
      <c r="G6" s="65"/>
      <c r="H6" s="66"/>
      <c r="I6" s="66"/>
    </row>
    <row r="7" spans="1:15" ht="15" customHeight="1" x14ac:dyDescent="0.25">
      <c r="A7" s="2" t="s">
        <v>941</v>
      </c>
      <c r="B7" s="378">
        <v>60</v>
      </c>
      <c r="C7" s="57">
        <v>10</v>
      </c>
      <c r="F7" s="96"/>
      <c r="G7" s="65"/>
      <c r="H7" s="66"/>
      <c r="I7" s="66"/>
    </row>
    <row r="8" spans="1:15" ht="15" customHeight="1" x14ac:dyDescent="0.25">
      <c r="A8" s="2" t="s">
        <v>940</v>
      </c>
      <c r="B8" s="57">
        <v>87.3</v>
      </c>
      <c r="C8" s="57">
        <v>3</v>
      </c>
      <c r="F8" s="96"/>
      <c r="G8" s="65"/>
      <c r="H8" s="66"/>
      <c r="I8" s="66"/>
    </row>
    <row r="9" spans="1:15" ht="15" customHeight="1" x14ac:dyDescent="0.3">
      <c r="A9" s="377" t="s">
        <v>945</v>
      </c>
      <c r="B9" s="376"/>
      <c r="C9" s="376"/>
      <c r="F9" s="48"/>
      <c r="G9" s="65"/>
      <c r="H9" s="66"/>
      <c r="I9" s="66"/>
    </row>
    <row r="10" spans="1:15" ht="15" customHeight="1" x14ac:dyDescent="0.25">
      <c r="A10" s="2" t="s">
        <v>943</v>
      </c>
      <c r="B10" s="378">
        <v>93.4</v>
      </c>
      <c r="C10" s="57">
        <v>66</v>
      </c>
      <c r="F10" s="96"/>
      <c r="G10" s="65"/>
      <c r="H10" s="66"/>
      <c r="I10" s="66"/>
      <c r="M10" s="55"/>
      <c r="N10" s="48"/>
      <c r="O10" s="48"/>
    </row>
    <row r="11" spans="1:15" ht="15" customHeight="1" x14ac:dyDescent="0.25">
      <c r="A11" s="2" t="s">
        <v>942</v>
      </c>
      <c r="B11" s="57">
        <v>130.30000000000001</v>
      </c>
      <c r="C11" s="57">
        <v>299</v>
      </c>
      <c r="F11" s="96"/>
      <c r="G11" s="65"/>
      <c r="H11" s="66"/>
      <c r="I11" s="66"/>
      <c r="M11" s="58"/>
      <c r="N11" s="48"/>
      <c r="O11" s="48"/>
    </row>
    <row r="12" spans="1:15" ht="15" customHeight="1" x14ac:dyDescent="0.25">
      <c r="A12" s="2" t="s">
        <v>941</v>
      </c>
      <c r="B12" s="57">
        <v>103.4</v>
      </c>
      <c r="C12" s="57">
        <v>103</v>
      </c>
      <c r="F12" s="96"/>
      <c r="G12" s="65"/>
      <c r="H12" s="66"/>
      <c r="I12" s="66"/>
      <c r="M12" s="345"/>
      <c r="N12" s="345"/>
      <c r="O12" s="345"/>
    </row>
    <row r="13" spans="1:15" ht="15" customHeight="1" x14ac:dyDescent="0.25">
      <c r="A13" s="2" t="s">
        <v>940</v>
      </c>
      <c r="B13" s="57">
        <v>90.9</v>
      </c>
      <c r="C13" s="57">
        <v>18</v>
      </c>
      <c r="F13" s="96"/>
      <c r="G13" s="65"/>
      <c r="H13" s="66"/>
      <c r="I13" s="66"/>
      <c r="M13" s="65"/>
      <c r="N13" s="66"/>
      <c r="O13" s="66"/>
    </row>
    <row r="14" spans="1:15" ht="15" customHeight="1" x14ac:dyDescent="0.3">
      <c r="A14" s="377" t="s">
        <v>944</v>
      </c>
      <c r="B14" s="376"/>
      <c r="C14" s="376"/>
      <c r="F14" s="48"/>
      <c r="G14" s="65"/>
      <c r="H14" s="66"/>
      <c r="I14" s="66"/>
      <c r="M14" s="65"/>
      <c r="N14" s="66"/>
      <c r="O14" s="66"/>
    </row>
    <row r="15" spans="1:15" ht="15" customHeight="1" x14ac:dyDescent="0.25">
      <c r="A15" s="2" t="s">
        <v>943</v>
      </c>
      <c r="B15" s="57">
        <v>186.1</v>
      </c>
      <c r="C15" s="57">
        <v>253</v>
      </c>
      <c r="F15" s="96"/>
      <c r="G15" s="65"/>
      <c r="H15" s="66"/>
      <c r="I15" s="66"/>
      <c r="M15" s="65"/>
      <c r="N15" s="66"/>
      <c r="O15" s="66"/>
    </row>
    <row r="16" spans="1:15" ht="15" customHeight="1" x14ac:dyDescent="0.25">
      <c r="A16" s="2" t="s">
        <v>942</v>
      </c>
      <c r="B16" s="57">
        <v>195.3</v>
      </c>
      <c r="C16" s="57">
        <v>256</v>
      </c>
      <c r="F16" s="48"/>
      <c r="G16" s="48"/>
      <c r="M16" s="65"/>
      <c r="N16" s="66"/>
      <c r="O16" s="66"/>
    </row>
    <row r="17" spans="1:15" ht="15" customHeight="1" x14ac:dyDescent="0.25">
      <c r="A17" s="2" t="s">
        <v>941</v>
      </c>
      <c r="B17" s="57">
        <v>187.5</v>
      </c>
      <c r="C17" s="57">
        <v>120</v>
      </c>
      <c r="F17" s="48"/>
      <c r="G17" s="48"/>
      <c r="M17" s="65"/>
      <c r="N17" s="66"/>
      <c r="O17" s="66"/>
    </row>
    <row r="18" spans="1:15" ht="15" customHeight="1" thickBot="1" x14ac:dyDescent="0.3">
      <c r="A18" s="109" t="s">
        <v>940</v>
      </c>
      <c r="B18" s="375">
        <v>194.2</v>
      </c>
      <c r="C18" s="375">
        <v>79</v>
      </c>
      <c r="F18" s="48"/>
      <c r="G18" s="48"/>
      <c r="M18" s="65"/>
      <c r="N18" s="66"/>
      <c r="O18" s="66"/>
    </row>
    <row r="19" spans="1:15" ht="13" x14ac:dyDescent="0.25">
      <c r="M19" s="65"/>
      <c r="N19" s="66"/>
      <c r="O19" s="66"/>
    </row>
    <row r="20" spans="1:15" ht="13" x14ac:dyDescent="0.25">
      <c r="A20" s="39" t="s">
        <v>939</v>
      </c>
      <c r="M20" s="65"/>
      <c r="N20" s="66"/>
      <c r="O20" s="66"/>
    </row>
    <row r="21" spans="1:15" ht="13" x14ac:dyDescent="0.25">
      <c r="A21" s="39" t="s">
        <v>111</v>
      </c>
      <c r="M21" s="65"/>
      <c r="N21" s="66"/>
      <c r="O21" s="66"/>
    </row>
    <row r="22" spans="1:15" ht="13" x14ac:dyDescent="0.25">
      <c r="M22" s="65"/>
      <c r="N22" s="66"/>
      <c r="O22" s="66"/>
    </row>
    <row r="23" spans="1:15" ht="13" x14ac:dyDescent="0.25">
      <c r="M23" s="65"/>
      <c r="N23" s="66"/>
      <c r="O23" s="66"/>
    </row>
    <row r="24" spans="1:15" ht="13" x14ac:dyDescent="0.25">
      <c r="M24" s="65"/>
      <c r="N24" s="66"/>
      <c r="O24" s="66"/>
    </row>
  </sheetData>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pane ySplit="5" topLeftCell="A6" activePane="bottomLeft" state="frozen"/>
      <selection pane="bottomLeft" activeCell="A2" sqref="A2"/>
    </sheetView>
  </sheetViews>
  <sheetFormatPr defaultColWidth="9.1796875" defaultRowHeight="12.5" x14ac:dyDescent="0.25"/>
  <cols>
    <col min="1" max="1" width="43.26953125" style="48" customWidth="1"/>
    <col min="2" max="2" width="14.81640625" style="215" customWidth="1"/>
    <col min="3" max="3" width="2.7265625" style="48" customWidth="1"/>
    <col min="4" max="4" width="20.81640625" style="48" customWidth="1"/>
    <col min="5" max="16384" width="9.1796875" style="48"/>
  </cols>
  <sheetData>
    <row r="1" spans="1:11" ht="25.5" customHeight="1" x14ac:dyDescent="0.3">
      <c r="A1" s="451" t="s">
        <v>899</v>
      </c>
      <c r="B1" s="451"/>
      <c r="C1" s="451"/>
      <c r="D1" s="451"/>
    </row>
    <row r="2" spans="1:11" x14ac:dyDescent="0.25">
      <c r="A2" s="280" t="s">
        <v>46</v>
      </c>
    </row>
    <row r="3" spans="1:11" ht="13.15" customHeight="1" x14ac:dyDescent="0.3">
      <c r="A3" s="390"/>
      <c r="B3" s="453" t="s">
        <v>1005</v>
      </c>
      <c r="C3" s="388"/>
      <c r="D3" s="455" t="s">
        <v>1006</v>
      </c>
      <c r="G3" s="452"/>
      <c r="H3" s="452"/>
      <c r="I3" s="391"/>
      <c r="J3" s="452"/>
      <c r="K3" s="452"/>
    </row>
    <row r="4" spans="1:11" ht="53.65" customHeight="1" thickBot="1" x14ac:dyDescent="0.35">
      <c r="A4" s="390"/>
      <c r="B4" s="454"/>
      <c r="C4" s="388"/>
      <c r="D4" s="456"/>
    </row>
    <row r="5" spans="1:11" ht="15" customHeight="1" x14ac:dyDescent="0.3">
      <c r="A5" s="389" t="s">
        <v>997</v>
      </c>
      <c r="B5" s="387" t="s">
        <v>996</v>
      </c>
      <c r="C5" s="388"/>
      <c r="D5" s="388" t="s">
        <v>996</v>
      </c>
    </row>
    <row r="6" spans="1:11" x14ac:dyDescent="0.25">
      <c r="A6" s="384" t="s">
        <v>995</v>
      </c>
      <c r="B6" s="385">
        <v>100</v>
      </c>
      <c r="D6" s="383">
        <v>99.7</v>
      </c>
      <c r="E6" s="172"/>
    </row>
    <row r="7" spans="1:11" x14ac:dyDescent="0.25">
      <c r="A7" s="384" t="s">
        <v>994</v>
      </c>
      <c r="B7" s="385">
        <v>100</v>
      </c>
      <c r="D7" s="383">
        <v>100</v>
      </c>
      <c r="E7" s="172"/>
    </row>
    <row r="8" spans="1:11" x14ac:dyDescent="0.25">
      <c r="A8" s="384" t="s">
        <v>993</v>
      </c>
      <c r="B8" s="385">
        <v>100</v>
      </c>
      <c r="D8" s="383">
        <v>100</v>
      </c>
      <c r="E8" s="172"/>
    </row>
    <row r="9" spans="1:11" x14ac:dyDescent="0.25">
      <c r="A9" s="384" t="s">
        <v>992</v>
      </c>
      <c r="B9" s="385">
        <v>100</v>
      </c>
      <c r="D9" s="383">
        <v>100</v>
      </c>
      <c r="E9" s="172"/>
    </row>
    <row r="10" spans="1:11" x14ac:dyDescent="0.25">
      <c r="A10" s="384" t="s">
        <v>991</v>
      </c>
      <c r="B10" s="385">
        <v>100</v>
      </c>
      <c r="D10" s="383">
        <v>100</v>
      </c>
      <c r="E10" s="172"/>
    </row>
    <row r="11" spans="1:11" x14ac:dyDescent="0.25">
      <c r="A11" s="384" t="s">
        <v>990</v>
      </c>
      <c r="B11" s="385">
        <v>100</v>
      </c>
      <c r="D11" s="401">
        <v>99.4</v>
      </c>
      <c r="E11" s="172"/>
    </row>
    <row r="12" spans="1:11" x14ac:dyDescent="0.25">
      <c r="A12" s="384" t="s">
        <v>989</v>
      </c>
      <c r="B12" s="385">
        <v>100</v>
      </c>
      <c r="D12" s="401">
        <v>99.1</v>
      </c>
      <c r="E12" s="172"/>
    </row>
    <row r="13" spans="1:11" x14ac:dyDescent="0.25">
      <c r="A13" s="386" t="s">
        <v>988</v>
      </c>
      <c r="B13" s="385">
        <v>100</v>
      </c>
      <c r="D13" s="401">
        <v>100</v>
      </c>
      <c r="E13" s="172"/>
    </row>
    <row r="14" spans="1:11" x14ac:dyDescent="0.25">
      <c r="A14" s="386" t="s">
        <v>987</v>
      </c>
      <c r="B14" s="385">
        <v>99.7</v>
      </c>
      <c r="D14" s="401">
        <v>96.3</v>
      </c>
      <c r="E14" s="172"/>
    </row>
    <row r="15" spans="1:11" x14ac:dyDescent="0.25">
      <c r="A15" s="386" t="s">
        <v>986</v>
      </c>
      <c r="B15" s="385">
        <v>100</v>
      </c>
      <c r="D15" s="401">
        <v>97.6</v>
      </c>
      <c r="E15" s="172"/>
    </row>
    <row r="16" spans="1:11" x14ac:dyDescent="0.25">
      <c r="A16" s="384" t="s">
        <v>985</v>
      </c>
      <c r="B16" s="385">
        <v>99.1</v>
      </c>
      <c r="D16" s="401">
        <v>92</v>
      </c>
      <c r="E16" s="172"/>
    </row>
    <row r="17" spans="1:5" x14ac:dyDescent="0.25">
      <c r="A17" s="384" t="s">
        <v>984</v>
      </c>
      <c r="B17" s="383">
        <v>75.2</v>
      </c>
      <c r="D17" s="401">
        <v>69.8</v>
      </c>
      <c r="E17" s="172"/>
    </row>
    <row r="18" spans="1:5" x14ac:dyDescent="0.25">
      <c r="A18" s="384" t="s">
        <v>983</v>
      </c>
      <c r="B18" s="385">
        <v>58.2</v>
      </c>
      <c r="D18" s="401">
        <v>30.9</v>
      </c>
      <c r="E18" s="172"/>
    </row>
    <row r="19" spans="1:5" x14ac:dyDescent="0.25">
      <c r="A19" s="386" t="s">
        <v>982</v>
      </c>
      <c r="B19" s="385">
        <v>100</v>
      </c>
      <c r="D19" s="401">
        <v>99.1</v>
      </c>
      <c r="E19" s="172"/>
    </row>
    <row r="20" spans="1:5" x14ac:dyDescent="0.25">
      <c r="A20" s="384" t="s">
        <v>981</v>
      </c>
      <c r="B20" s="385">
        <v>100</v>
      </c>
      <c r="D20" s="401">
        <v>94.9</v>
      </c>
      <c r="E20" s="172"/>
    </row>
    <row r="21" spans="1:5" x14ac:dyDescent="0.25">
      <c r="A21" s="386" t="s">
        <v>980</v>
      </c>
      <c r="B21" s="385">
        <v>100</v>
      </c>
      <c r="D21" s="401">
        <v>97.6</v>
      </c>
      <c r="E21" s="172"/>
    </row>
    <row r="22" spans="1:5" x14ac:dyDescent="0.25">
      <c r="A22" s="384" t="s">
        <v>979</v>
      </c>
      <c r="B22" s="385">
        <v>100</v>
      </c>
      <c r="D22" s="401">
        <v>100</v>
      </c>
      <c r="E22" s="172"/>
    </row>
    <row r="23" spans="1:5" x14ac:dyDescent="0.25">
      <c r="A23" s="384" t="s">
        <v>978</v>
      </c>
      <c r="B23" s="385">
        <v>100</v>
      </c>
      <c r="D23" s="401">
        <v>100</v>
      </c>
      <c r="E23" s="172"/>
    </row>
    <row r="24" spans="1:5" x14ac:dyDescent="0.25">
      <c r="A24" s="386" t="s">
        <v>977</v>
      </c>
      <c r="B24" s="385">
        <v>96.1</v>
      </c>
      <c r="D24" s="401">
        <v>97.5</v>
      </c>
      <c r="E24" s="172"/>
    </row>
    <row r="25" spans="1:5" x14ac:dyDescent="0.25">
      <c r="A25" s="386" t="s">
        <v>976</v>
      </c>
      <c r="B25" s="385">
        <v>100</v>
      </c>
      <c r="D25" s="401">
        <v>100</v>
      </c>
      <c r="E25" s="172"/>
    </row>
    <row r="26" spans="1:5" x14ac:dyDescent="0.25">
      <c r="A26" s="384" t="s">
        <v>975</v>
      </c>
      <c r="B26" s="385">
        <v>99.4</v>
      </c>
      <c r="D26" s="401">
        <v>96.9</v>
      </c>
      <c r="E26" s="172"/>
    </row>
    <row r="27" spans="1:5" x14ac:dyDescent="0.25">
      <c r="A27" s="384" t="s">
        <v>974</v>
      </c>
      <c r="B27" s="385">
        <v>100</v>
      </c>
      <c r="D27" s="401">
        <v>99.7</v>
      </c>
      <c r="E27" s="172"/>
    </row>
    <row r="28" spans="1:5" x14ac:dyDescent="0.25">
      <c r="A28" s="384" t="s">
        <v>973</v>
      </c>
      <c r="B28" s="383">
        <v>79.099999999999994</v>
      </c>
      <c r="D28" s="401">
        <v>56.4</v>
      </c>
      <c r="E28" s="172"/>
    </row>
    <row r="29" spans="1:5" x14ac:dyDescent="0.25">
      <c r="A29" s="384" t="s">
        <v>972</v>
      </c>
      <c r="B29" s="383">
        <v>100</v>
      </c>
      <c r="D29" s="401">
        <v>99.7</v>
      </c>
      <c r="E29" s="172"/>
    </row>
    <row r="30" spans="1:5" x14ac:dyDescent="0.25">
      <c r="A30" s="384" t="s">
        <v>971</v>
      </c>
      <c r="B30" s="383">
        <v>99.7</v>
      </c>
      <c r="D30" s="401">
        <v>97.9</v>
      </c>
      <c r="E30" s="172"/>
    </row>
    <row r="31" spans="1:5" x14ac:dyDescent="0.25">
      <c r="A31" s="384" t="s">
        <v>970</v>
      </c>
      <c r="B31" s="383">
        <v>83.6</v>
      </c>
      <c r="D31" s="401">
        <v>95.3</v>
      </c>
      <c r="E31" s="172"/>
    </row>
    <row r="32" spans="1:5" x14ac:dyDescent="0.25">
      <c r="A32" s="384" t="s">
        <v>969</v>
      </c>
      <c r="B32" s="383">
        <v>80</v>
      </c>
      <c r="D32" s="401">
        <v>95.1</v>
      </c>
      <c r="E32" s="172"/>
    </row>
    <row r="33" spans="1:5" x14ac:dyDescent="0.25">
      <c r="A33" s="384" t="s">
        <v>968</v>
      </c>
      <c r="B33" s="383">
        <v>70.900000000000006</v>
      </c>
      <c r="D33" s="401">
        <v>77.8</v>
      </c>
      <c r="E33" s="172"/>
    </row>
    <row r="34" spans="1:5" x14ac:dyDescent="0.25">
      <c r="A34" s="384" t="s">
        <v>967</v>
      </c>
      <c r="B34" s="383">
        <v>83</v>
      </c>
      <c r="D34" s="401">
        <v>76.2</v>
      </c>
      <c r="E34" s="172"/>
    </row>
    <row r="35" spans="1:5" x14ac:dyDescent="0.25">
      <c r="A35" s="384" t="s">
        <v>966</v>
      </c>
      <c r="B35" s="383">
        <v>80.900000000000006</v>
      </c>
      <c r="D35" s="401">
        <v>30</v>
      </c>
      <c r="E35" s="172"/>
    </row>
    <row r="36" spans="1:5" x14ac:dyDescent="0.25">
      <c r="A36" s="384" t="s">
        <v>965</v>
      </c>
      <c r="B36" s="383">
        <v>80.900000000000006</v>
      </c>
      <c r="D36" s="401">
        <v>28.7</v>
      </c>
      <c r="E36" s="172"/>
    </row>
    <row r="37" spans="1:5" x14ac:dyDescent="0.25">
      <c r="A37" s="384" t="s">
        <v>964</v>
      </c>
      <c r="B37" s="383">
        <v>46.1</v>
      </c>
      <c r="D37" s="401">
        <v>8.6</v>
      </c>
      <c r="E37" s="172"/>
    </row>
    <row r="38" spans="1:5" x14ac:dyDescent="0.25">
      <c r="A38" s="384" t="s">
        <v>963</v>
      </c>
      <c r="B38" s="383">
        <v>75.2</v>
      </c>
      <c r="D38" s="401">
        <v>21.9</v>
      </c>
      <c r="E38" s="172"/>
    </row>
    <row r="39" spans="1:5" x14ac:dyDescent="0.25">
      <c r="A39" s="384" t="s">
        <v>962</v>
      </c>
      <c r="B39" s="383">
        <v>44.6</v>
      </c>
      <c r="D39" s="401">
        <v>43.2</v>
      </c>
      <c r="E39" s="172"/>
    </row>
    <row r="40" spans="1:5" x14ac:dyDescent="0.25">
      <c r="A40" s="384" t="s">
        <v>961</v>
      </c>
      <c r="B40" s="383">
        <v>73.900000000000006</v>
      </c>
      <c r="D40" s="401">
        <v>31.8</v>
      </c>
      <c r="E40" s="172"/>
    </row>
    <row r="41" spans="1:5" x14ac:dyDescent="0.25">
      <c r="A41" s="384" t="s">
        <v>960</v>
      </c>
      <c r="B41" s="383">
        <v>73.900000000000006</v>
      </c>
      <c r="D41" s="401">
        <v>32.6</v>
      </c>
      <c r="E41" s="172"/>
    </row>
    <row r="42" spans="1:5" x14ac:dyDescent="0.25">
      <c r="A42" s="384" t="s">
        <v>959</v>
      </c>
      <c r="B42" s="383">
        <v>68.2</v>
      </c>
      <c r="D42" s="401">
        <v>26.5</v>
      </c>
      <c r="E42" s="172"/>
    </row>
    <row r="43" spans="1:5" x14ac:dyDescent="0.25">
      <c r="A43" s="384" t="s">
        <v>958</v>
      </c>
      <c r="B43" s="383">
        <v>67.599999999999994</v>
      </c>
      <c r="D43" s="401">
        <v>26.2</v>
      </c>
      <c r="E43" s="172"/>
    </row>
    <row r="44" spans="1:5" x14ac:dyDescent="0.25">
      <c r="A44" s="384" t="s">
        <v>957</v>
      </c>
      <c r="B44" s="383">
        <v>72.099999999999994</v>
      </c>
      <c r="D44" s="401">
        <v>20.7</v>
      </c>
      <c r="E44" s="172"/>
    </row>
    <row r="45" spans="1:5" x14ac:dyDescent="0.25">
      <c r="A45" s="384" t="s">
        <v>956</v>
      </c>
      <c r="B45" s="383">
        <v>55.15</v>
      </c>
      <c r="D45" s="401">
        <v>16</v>
      </c>
      <c r="E45" s="172"/>
    </row>
    <row r="46" spans="1:5" x14ac:dyDescent="0.25">
      <c r="A46" s="384" t="s">
        <v>955</v>
      </c>
      <c r="B46" s="383">
        <v>49.4</v>
      </c>
      <c r="D46" s="401">
        <v>22.8</v>
      </c>
      <c r="E46" s="172"/>
    </row>
    <row r="47" spans="1:5" x14ac:dyDescent="0.25">
      <c r="A47" s="384" t="s">
        <v>954</v>
      </c>
      <c r="B47" s="383">
        <v>49.1</v>
      </c>
      <c r="D47" s="401">
        <v>21.6</v>
      </c>
      <c r="E47" s="172"/>
    </row>
    <row r="48" spans="1:5" x14ac:dyDescent="0.25">
      <c r="A48" s="384" t="s">
        <v>953</v>
      </c>
      <c r="B48" s="383">
        <v>52.4</v>
      </c>
      <c r="D48" s="401">
        <v>28.5</v>
      </c>
      <c r="E48" s="172"/>
    </row>
    <row r="49" spans="1:5" x14ac:dyDescent="0.25">
      <c r="A49" s="384" t="s">
        <v>952</v>
      </c>
      <c r="B49" s="383">
        <v>45.8</v>
      </c>
      <c r="D49" s="401">
        <v>23.7</v>
      </c>
      <c r="E49" s="172"/>
    </row>
    <row r="50" spans="1:5" x14ac:dyDescent="0.25">
      <c r="A50" s="384" t="s">
        <v>951</v>
      </c>
      <c r="B50" s="383">
        <v>47.9</v>
      </c>
      <c r="D50" s="401">
        <v>27.2</v>
      </c>
      <c r="E50" s="172"/>
    </row>
    <row r="51" spans="1:5" x14ac:dyDescent="0.25">
      <c r="A51" s="384" t="s">
        <v>950</v>
      </c>
      <c r="B51" s="383">
        <v>59.7</v>
      </c>
      <c r="D51" s="401">
        <v>19.5</v>
      </c>
      <c r="E51" s="172"/>
    </row>
    <row r="52" spans="1:5" ht="13" thickBot="1" x14ac:dyDescent="0.3">
      <c r="A52" s="382" t="s">
        <v>949</v>
      </c>
      <c r="B52" s="381">
        <v>60.9</v>
      </c>
      <c r="C52" s="109"/>
      <c r="D52" s="402">
        <v>33</v>
      </c>
      <c r="E52" s="172"/>
    </row>
    <row r="53" spans="1:5" x14ac:dyDescent="0.25">
      <c r="A53" s="403" t="s">
        <v>1007</v>
      </c>
    </row>
    <row r="55" spans="1:5" x14ac:dyDescent="0.25">
      <c r="A55" s="38" t="s">
        <v>900</v>
      </c>
    </row>
    <row r="56" spans="1:5" x14ac:dyDescent="0.25">
      <c r="A56" s="39" t="s">
        <v>111</v>
      </c>
    </row>
  </sheetData>
  <mergeCells count="5">
    <mergeCell ref="A1:D1"/>
    <mergeCell ref="G3:H3"/>
    <mergeCell ref="J3:K3"/>
    <mergeCell ref="B3:B4"/>
    <mergeCell ref="D3:D4"/>
  </mergeCells>
  <conditionalFormatting sqref="A6:D52">
    <cfRule type="expression" dxfId="0" priority="1">
      <formula>MOD(ROW(),2)=0</formula>
    </cfRule>
  </conditionalFormatting>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3"/>
  <sheetViews>
    <sheetView workbookViewId="0"/>
  </sheetViews>
  <sheetFormatPr defaultColWidth="9.1796875" defaultRowHeight="12.5" x14ac:dyDescent="0.25"/>
  <cols>
    <col min="1" max="1" width="28.81640625" style="2" customWidth="1"/>
    <col min="2" max="2" width="11.1796875" style="2" customWidth="1"/>
    <col min="3" max="3" width="10.54296875" style="2" customWidth="1"/>
    <col min="4" max="4" width="10.81640625" style="2" customWidth="1"/>
    <col min="5" max="5" width="10.54296875" style="2" customWidth="1"/>
    <col min="6" max="7" width="10" style="2" customWidth="1"/>
    <col min="8" max="8" width="11.1796875" style="2" customWidth="1"/>
    <col min="9" max="9" width="10.54296875" style="2" customWidth="1"/>
    <col min="10" max="12" width="9.81640625" style="2" customWidth="1"/>
    <col min="13" max="13" width="10.81640625" style="2" customWidth="1"/>
    <col min="14" max="16384" width="9.1796875" style="2"/>
  </cols>
  <sheetData>
    <row r="1" spans="1:13" s="23" customFormat="1" ht="13" x14ac:dyDescent="0.25">
      <c r="A1" s="22" t="s">
        <v>5</v>
      </c>
      <c r="H1" s="24"/>
      <c r="I1" s="25"/>
      <c r="J1" s="24"/>
      <c r="K1" s="24"/>
      <c r="L1" s="25"/>
      <c r="M1" s="24"/>
    </row>
    <row r="2" spans="1:13" x14ac:dyDescent="0.25">
      <c r="A2" s="26" t="s">
        <v>46</v>
      </c>
    </row>
    <row r="3" spans="1:13" s="28" customFormat="1" ht="19.5" customHeight="1" thickBot="1" x14ac:dyDescent="0.3">
      <c r="A3" s="27"/>
      <c r="B3" s="27" t="s">
        <v>94</v>
      </c>
      <c r="C3" s="27" t="s">
        <v>95</v>
      </c>
      <c r="D3" s="27" t="s">
        <v>96</v>
      </c>
      <c r="E3" s="27" t="s">
        <v>97</v>
      </c>
      <c r="F3" s="27" t="s">
        <v>98</v>
      </c>
      <c r="G3" s="27" t="s">
        <v>99</v>
      </c>
      <c r="H3" s="27" t="s">
        <v>100</v>
      </c>
      <c r="I3" s="27" t="s">
        <v>101</v>
      </c>
      <c r="J3" s="27" t="s">
        <v>102</v>
      </c>
      <c r="K3" s="27" t="s">
        <v>103</v>
      </c>
      <c r="L3" s="27" t="s">
        <v>110</v>
      </c>
    </row>
    <row r="4" spans="1:13" ht="19.5" customHeight="1" x14ac:dyDescent="0.3">
      <c r="A4" s="29" t="s">
        <v>104</v>
      </c>
      <c r="B4" s="30">
        <v>7525</v>
      </c>
      <c r="C4" s="30">
        <v>7690</v>
      </c>
      <c r="D4" s="30">
        <v>7784</v>
      </c>
      <c r="E4" s="30">
        <v>8007</v>
      </c>
      <c r="F4" s="30">
        <v>8110</v>
      </c>
      <c r="G4" s="30">
        <v>8258</v>
      </c>
      <c r="H4" s="30">
        <v>8287</v>
      </c>
      <c r="I4" s="30">
        <v>8472</v>
      </c>
      <c r="J4" s="30">
        <v>8279</v>
      </c>
      <c r="K4" s="30">
        <v>8370</v>
      </c>
      <c r="L4" s="30">
        <v>8265</v>
      </c>
    </row>
    <row r="5" spans="1:13" ht="19.5" customHeight="1" x14ac:dyDescent="0.25">
      <c r="A5" s="31" t="s">
        <v>105</v>
      </c>
      <c r="B5" s="32">
        <v>1.4</v>
      </c>
      <c r="C5" s="32">
        <f t="shared" ref="C5:H5" si="0">(C4-B4)/B4*100</f>
        <v>2.1926910299003324</v>
      </c>
      <c r="D5" s="32">
        <f t="shared" si="0"/>
        <v>1.2223667100130038</v>
      </c>
      <c r="E5" s="32">
        <f t="shared" si="0"/>
        <v>2.864850976361768</v>
      </c>
      <c r="F5" s="32">
        <f t="shared" si="0"/>
        <v>1.2863744223804172</v>
      </c>
      <c r="G5" s="32">
        <f t="shared" si="0"/>
        <v>1.8249075215782986</v>
      </c>
      <c r="H5" s="32">
        <f t="shared" si="0"/>
        <v>0.35117461855170745</v>
      </c>
      <c r="I5" s="32">
        <f>(I4-H4)/H4*100</f>
        <v>2.2324122118981538</v>
      </c>
      <c r="J5" s="32">
        <f>(J4-I4)/I4*100</f>
        <v>-2.2780925401321999</v>
      </c>
      <c r="K5" s="32">
        <f>(K4-J4)/J4*100</f>
        <v>1.0991665660103878</v>
      </c>
      <c r="L5" s="32">
        <f>(L4-K4)/K4*100</f>
        <v>-1.2544802867383513</v>
      </c>
    </row>
    <row r="6" spans="1:13" s="1" customFormat="1" ht="19.5" customHeight="1" x14ac:dyDescent="0.3">
      <c r="A6" s="29" t="s">
        <v>106</v>
      </c>
      <c r="B6" s="30">
        <v>8413</v>
      </c>
      <c r="C6" s="30">
        <v>8633</v>
      </c>
      <c r="D6" s="30">
        <v>10054</v>
      </c>
      <c r="E6" s="30">
        <v>10390</v>
      </c>
      <c r="F6" s="30">
        <v>9620</v>
      </c>
      <c r="G6" s="33">
        <v>8198</v>
      </c>
      <c r="H6" s="33">
        <v>7397</v>
      </c>
      <c r="I6" s="33">
        <v>7601</v>
      </c>
      <c r="J6" s="33">
        <v>6875</v>
      </c>
      <c r="K6" s="33">
        <v>6080</v>
      </c>
      <c r="L6" s="33">
        <v>5962</v>
      </c>
    </row>
    <row r="7" spans="1:13" ht="19.5" customHeight="1" x14ac:dyDescent="0.25">
      <c r="A7" s="31" t="s">
        <v>105</v>
      </c>
      <c r="B7" s="34">
        <v>1.6</v>
      </c>
      <c r="C7" s="34">
        <v>2.6</v>
      </c>
      <c r="D7" s="34">
        <v>16.5</v>
      </c>
      <c r="E7" s="34">
        <v>3.3</v>
      </c>
      <c r="F7" s="32">
        <f t="shared" ref="F7:L7" si="1">(F6-E6)/E6*100</f>
        <v>-7.4109720885466803</v>
      </c>
      <c r="G7" s="32">
        <f t="shared" si="1"/>
        <v>-14.781704781704782</v>
      </c>
      <c r="H7" s="32">
        <f t="shared" si="1"/>
        <v>-9.7706757745791659</v>
      </c>
      <c r="I7" s="32">
        <f t="shared" si="1"/>
        <v>2.7578748141138298</v>
      </c>
      <c r="J7" s="32">
        <f t="shared" si="1"/>
        <v>-9.5513748191027492</v>
      </c>
      <c r="K7" s="32">
        <f t="shared" si="1"/>
        <v>-11.563636363636363</v>
      </c>
      <c r="L7" s="32">
        <f t="shared" si="1"/>
        <v>-1.9407894736842106</v>
      </c>
    </row>
    <row r="8" spans="1:13" s="1" customFormat="1" ht="19.5" customHeight="1" x14ac:dyDescent="0.3">
      <c r="A8" s="29" t="s">
        <v>107</v>
      </c>
      <c r="B8" s="35">
        <v>389</v>
      </c>
      <c r="C8" s="35">
        <v>380</v>
      </c>
      <c r="D8" s="35">
        <v>416</v>
      </c>
      <c r="E8" s="35">
        <v>431</v>
      </c>
      <c r="F8" s="36">
        <v>421</v>
      </c>
      <c r="G8" s="36">
        <v>435</v>
      </c>
      <c r="H8" s="36">
        <v>402</v>
      </c>
      <c r="I8" s="36">
        <v>320</v>
      </c>
      <c r="J8" s="36">
        <v>303</v>
      </c>
      <c r="K8" s="36">
        <v>324</v>
      </c>
      <c r="L8" s="36">
        <v>303</v>
      </c>
    </row>
    <row r="9" spans="1:13" ht="19.5" customHeight="1" x14ac:dyDescent="0.25">
      <c r="A9" s="31" t="s">
        <v>105</v>
      </c>
      <c r="B9" s="34">
        <v>-8.5</v>
      </c>
      <c r="C9" s="34">
        <v>-2.2999999999999998</v>
      </c>
      <c r="D9" s="34">
        <v>9.5</v>
      </c>
      <c r="E9" s="34">
        <v>3.6</v>
      </c>
      <c r="F9" s="37">
        <f t="shared" ref="F9:L9" si="2">(F8-E8)/E8*100</f>
        <v>-2.3201856148491879</v>
      </c>
      <c r="G9" s="37">
        <f t="shared" si="2"/>
        <v>3.3254156769596199</v>
      </c>
      <c r="H9" s="37">
        <f t="shared" si="2"/>
        <v>-7.5862068965517242</v>
      </c>
      <c r="I9" s="37">
        <f t="shared" si="2"/>
        <v>-20.398009950248756</v>
      </c>
      <c r="J9" s="37">
        <f t="shared" si="2"/>
        <v>-5.3125</v>
      </c>
      <c r="K9" s="37">
        <f t="shared" si="2"/>
        <v>6.9306930693069315</v>
      </c>
      <c r="L9" s="37">
        <f t="shared" si="2"/>
        <v>-6.481481481481481</v>
      </c>
    </row>
    <row r="11" spans="1:13" s="39" customFormat="1" ht="10" x14ac:dyDescent="0.2">
      <c r="A11" s="38" t="s">
        <v>108</v>
      </c>
    </row>
    <row r="12" spans="1:13" s="39" customFormat="1" ht="10" x14ac:dyDescent="0.2">
      <c r="A12" s="39" t="s">
        <v>109</v>
      </c>
    </row>
    <row r="13" spans="1:13" x14ac:dyDescent="0.25">
      <c r="A13" s="40" t="s">
        <v>111</v>
      </c>
    </row>
    <row r="23" ht="13.5" customHeight="1" x14ac:dyDescent="0.25"/>
  </sheetData>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U103"/>
  <sheetViews>
    <sheetView zoomScaleNormal="100" workbookViewId="0"/>
  </sheetViews>
  <sheetFormatPr defaultColWidth="9.1796875" defaultRowHeight="12.5" x14ac:dyDescent="0.25"/>
  <cols>
    <col min="1" max="1" width="11.453125" style="2" customWidth="1"/>
    <col min="2" max="2" width="20.54296875" style="2" customWidth="1"/>
    <col min="3" max="3" width="23" style="2" customWidth="1"/>
    <col min="4" max="4" width="23.1796875" style="2" customWidth="1"/>
    <col min="5" max="16384" width="9.1796875" style="2"/>
  </cols>
  <sheetData>
    <row r="1" spans="1:99" s="22" customFormat="1" ht="13" x14ac:dyDescent="0.25">
      <c r="A1" s="22" t="s">
        <v>125</v>
      </c>
      <c r="I1" s="41"/>
      <c r="CU1" s="22" t="s">
        <v>112</v>
      </c>
    </row>
    <row r="2" spans="1:99" ht="13" x14ac:dyDescent="0.3">
      <c r="A2" s="408" t="s">
        <v>46</v>
      </c>
      <c r="B2" s="409"/>
      <c r="I2" s="42"/>
      <c r="CU2" s="26" t="s">
        <v>46</v>
      </c>
    </row>
    <row r="5" spans="1:99" x14ac:dyDescent="0.25">
      <c r="B5" s="43"/>
      <c r="C5" s="43"/>
    </row>
    <row r="6" spans="1:99" x14ac:dyDescent="0.25">
      <c r="B6" s="43"/>
      <c r="C6" s="43" t="s">
        <v>104</v>
      </c>
    </row>
    <row r="7" spans="1:99" x14ac:dyDescent="0.25">
      <c r="B7" s="43"/>
      <c r="C7" s="44" t="s">
        <v>113</v>
      </c>
      <c r="D7" s="44" t="s">
        <v>114</v>
      </c>
      <c r="E7" s="44" t="s">
        <v>115</v>
      </c>
      <c r="F7" s="44" t="s">
        <v>116</v>
      </c>
    </row>
    <row r="8" spans="1:99" x14ac:dyDescent="0.25">
      <c r="B8" s="43"/>
      <c r="C8" s="44" t="s">
        <v>117</v>
      </c>
      <c r="D8" s="43">
        <v>7491</v>
      </c>
      <c r="E8" s="43">
        <v>7214</v>
      </c>
      <c r="F8" s="2">
        <v>277</v>
      </c>
    </row>
    <row r="9" spans="1:99" x14ac:dyDescent="0.25">
      <c r="B9" s="43"/>
      <c r="C9" s="44" t="s">
        <v>118</v>
      </c>
      <c r="D9" s="43">
        <v>7696</v>
      </c>
      <c r="E9" s="43">
        <v>7393</v>
      </c>
      <c r="F9" s="2">
        <v>285</v>
      </c>
    </row>
    <row r="10" spans="1:99" x14ac:dyDescent="0.25">
      <c r="B10" s="43"/>
      <c r="C10" s="44" t="s">
        <v>93</v>
      </c>
      <c r="D10" s="43">
        <v>7898</v>
      </c>
      <c r="E10" s="43">
        <v>7420</v>
      </c>
      <c r="F10" s="2">
        <v>286</v>
      </c>
    </row>
    <row r="11" spans="1:99" x14ac:dyDescent="0.25">
      <c r="A11" s="44"/>
      <c r="B11" s="43"/>
      <c r="C11" s="44" t="s">
        <v>94</v>
      </c>
      <c r="D11" s="43">
        <v>8166</v>
      </c>
      <c r="E11" s="43">
        <v>7525</v>
      </c>
      <c r="F11" s="2">
        <v>293</v>
      </c>
    </row>
    <row r="12" spans="1:99" x14ac:dyDescent="0.25">
      <c r="A12" s="44"/>
      <c r="B12" s="43"/>
      <c r="C12" s="44" t="s">
        <v>95</v>
      </c>
      <c r="D12" s="43">
        <v>8690</v>
      </c>
      <c r="E12" s="43">
        <v>7690</v>
      </c>
      <c r="F12" s="2">
        <v>301</v>
      </c>
      <c r="P12" s="45"/>
    </row>
    <row r="13" spans="1:99" x14ac:dyDescent="0.25">
      <c r="B13" s="43"/>
      <c r="C13" s="44" t="s">
        <v>96</v>
      </c>
      <c r="D13" s="43">
        <v>8620</v>
      </c>
      <c r="E13" s="43">
        <v>7784</v>
      </c>
      <c r="F13" s="2">
        <v>309</v>
      </c>
    </row>
    <row r="14" spans="1:99" x14ac:dyDescent="0.25">
      <c r="B14" s="43"/>
      <c r="C14" s="44" t="s">
        <v>97</v>
      </c>
      <c r="D14" s="43">
        <v>9185</v>
      </c>
      <c r="E14" s="43">
        <v>8007</v>
      </c>
      <c r="F14" s="2">
        <v>323</v>
      </c>
    </row>
    <row r="15" spans="1:99" x14ac:dyDescent="0.25">
      <c r="C15" s="44" t="s">
        <v>98</v>
      </c>
      <c r="D15" s="43">
        <v>9479</v>
      </c>
      <c r="E15" s="43">
        <v>8110</v>
      </c>
      <c r="F15" s="2">
        <v>332</v>
      </c>
    </row>
    <row r="16" spans="1:99" x14ac:dyDescent="0.25">
      <c r="C16" s="44" t="s">
        <v>99</v>
      </c>
      <c r="D16" s="43">
        <v>9613</v>
      </c>
      <c r="E16" s="43">
        <v>8258</v>
      </c>
      <c r="F16" s="2">
        <v>335</v>
      </c>
    </row>
    <row r="17" spans="1:6" x14ac:dyDescent="0.25">
      <c r="C17" s="2" t="s">
        <v>100</v>
      </c>
      <c r="D17" s="43">
        <v>9534</v>
      </c>
      <c r="E17" s="43">
        <v>8287</v>
      </c>
      <c r="F17" s="2">
        <v>334</v>
      </c>
    </row>
    <row r="18" spans="1:6" x14ac:dyDescent="0.25">
      <c r="C18" s="2" t="s">
        <v>101</v>
      </c>
      <c r="D18" s="43">
        <v>9484</v>
      </c>
      <c r="E18" s="43">
        <v>8472</v>
      </c>
      <c r="F18" s="2">
        <v>335</v>
      </c>
    </row>
    <row r="19" spans="1:6" x14ac:dyDescent="0.25">
      <c r="C19" s="2" t="s">
        <v>102</v>
      </c>
      <c r="D19" s="43">
        <v>9510</v>
      </c>
      <c r="E19" s="2">
        <v>8279</v>
      </c>
      <c r="F19" s="2">
        <v>335</v>
      </c>
    </row>
    <row r="20" spans="1:6" x14ac:dyDescent="0.25">
      <c r="C20" s="2" t="s">
        <v>103</v>
      </c>
      <c r="D20" s="2">
        <v>9295</v>
      </c>
      <c r="E20" s="2">
        <v>8370</v>
      </c>
      <c r="F20" s="2">
        <v>333</v>
      </c>
    </row>
    <row r="21" spans="1:6" x14ac:dyDescent="0.25">
      <c r="C21" s="2" t="s">
        <v>110</v>
      </c>
      <c r="D21" s="2">
        <v>9171</v>
      </c>
      <c r="E21" s="2">
        <v>8265</v>
      </c>
      <c r="F21" s="2">
        <v>330</v>
      </c>
    </row>
    <row r="26" spans="1:6" x14ac:dyDescent="0.25">
      <c r="B26" s="38"/>
    </row>
    <row r="27" spans="1:6" x14ac:dyDescent="0.25">
      <c r="B27" s="46"/>
    </row>
    <row r="31" spans="1:6" x14ac:dyDescent="0.25">
      <c r="A31" s="38" t="s">
        <v>119</v>
      </c>
    </row>
    <row r="32" spans="1:6" x14ac:dyDescent="0.25">
      <c r="A32" s="46" t="s">
        <v>111</v>
      </c>
    </row>
    <row r="33" spans="1:99" x14ac:dyDescent="0.25">
      <c r="A33" s="46"/>
    </row>
    <row r="34" spans="1:99" ht="13" x14ac:dyDescent="0.3">
      <c r="A34" s="1" t="s">
        <v>124</v>
      </c>
      <c r="B34" s="46"/>
    </row>
    <row r="36" spans="1:99" x14ac:dyDescent="0.25">
      <c r="CU36" s="46" t="s">
        <v>120</v>
      </c>
    </row>
    <row r="37" spans="1:99" ht="13" x14ac:dyDescent="0.3">
      <c r="C37" s="2" t="s">
        <v>106</v>
      </c>
      <c r="O37" s="42"/>
      <c r="P37" s="42"/>
    </row>
    <row r="38" spans="1:99" ht="13" x14ac:dyDescent="0.3">
      <c r="C38" s="44" t="s">
        <v>113</v>
      </c>
      <c r="D38" s="44" t="s">
        <v>114</v>
      </c>
      <c r="E38" s="44" t="s">
        <v>115</v>
      </c>
      <c r="F38" s="44" t="s">
        <v>116</v>
      </c>
      <c r="P38" s="42"/>
    </row>
    <row r="39" spans="1:99" x14ac:dyDescent="0.25">
      <c r="C39" s="44" t="s">
        <v>118</v>
      </c>
      <c r="D39" s="43">
        <v>11367</v>
      </c>
      <c r="E39" s="43">
        <v>8160</v>
      </c>
      <c r="F39" s="2">
        <v>271</v>
      </c>
    </row>
    <row r="40" spans="1:99" x14ac:dyDescent="0.25">
      <c r="C40" s="44" t="s">
        <v>93</v>
      </c>
      <c r="D40" s="43">
        <v>13148</v>
      </c>
      <c r="E40" s="43">
        <v>8279</v>
      </c>
      <c r="F40" s="2">
        <v>268</v>
      </c>
    </row>
    <row r="41" spans="1:99" x14ac:dyDescent="0.25">
      <c r="C41" s="44" t="s">
        <v>94</v>
      </c>
      <c r="D41" s="43">
        <v>13674</v>
      </c>
      <c r="E41" s="43">
        <v>8413</v>
      </c>
      <c r="F41" s="2">
        <v>271</v>
      </c>
    </row>
    <row r="42" spans="1:99" x14ac:dyDescent="0.25">
      <c r="C42" s="44" t="s">
        <v>95</v>
      </c>
      <c r="D42" s="43">
        <v>14596</v>
      </c>
      <c r="E42" s="43">
        <v>8633</v>
      </c>
      <c r="F42" s="2">
        <v>272</v>
      </c>
    </row>
    <row r="43" spans="1:99" x14ac:dyDescent="0.25">
      <c r="C43" s="44" t="s">
        <v>96</v>
      </c>
      <c r="D43" s="43">
        <v>15149</v>
      </c>
      <c r="E43" s="43">
        <v>10054</v>
      </c>
      <c r="F43" s="2">
        <v>277</v>
      </c>
      <c r="P43" s="45"/>
    </row>
    <row r="44" spans="1:99" x14ac:dyDescent="0.25">
      <c r="C44" s="44" t="s">
        <v>97</v>
      </c>
      <c r="D44" s="43">
        <v>15122</v>
      </c>
      <c r="E44" s="43">
        <v>10390</v>
      </c>
      <c r="F44" s="2">
        <v>279</v>
      </c>
    </row>
    <row r="45" spans="1:99" x14ac:dyDescent="0.25">
      <c r="C45" s="44" t="s">
        <v>98</v>
      </c>
      <c r="D45" s="43">
        <v>15784</v>
      </c>
      <c r="E45" s="43">
        <v>9620</v>
      </c>
      <c r="F45" s="2">
        <v>287</v>
      </c>
    </row>
    <row r="46" spans="1:99" x14ac:dyDescent="0.25">
      <c r="C46" s="44" t="s">
        <v>99</v>
      </c>
      <c r="D46" s="43">
        <v>13330</v>
      </c>
      <c r="E46" s="43">
        <v>8198</v>
      </c>
      <c r="F46" s="2">
        <v>278</v>
      </c>
    </row>
    <row r="47" spans="1:99" x14ac:dyDescent="0.25">
      <c r="C47" s="44" t="s">
        <v>100</v>
      </c>
      <c r="D47" s="43">
        <v>11660</v>
      </c>
      <c r="E47" s="43">
        <v>7397</v>
      </c>
      <c r="F47" s="2">
        <v>273</v>
      </c>
    </row>
    <row r="48" spans="1:99" x14ac:dyDescent="0.25">
      <c r="C48" s="44" t="s">
        <v>101</v>
      </c>
      <c r="D48" s="43">
        <v>11323</v>
      </c>
      <c r="E48" s="43">
        <v>7601</v>
      </c>
      <c r="F48" s="2">
        <v>272</v>
      </c>
    </row>
    <row r="49" spans="1:6" x14ac:dyDescent="0.25">
      <c r="C49" s="2" t="s">
        <v>102</v>
      </c>
      <c r="D49" s="43">
        <v>9725</v>
      </c>
      <c r="E49" s="43">
        <v>6875</v>
      </c>
      <c r="F49" s="2">
        <v>264</v>
      </c>
    </row>
    <row r="50" spans="1:6" x14ac:dyDescent="0.25">
      <c r="C50" s="2" t="s">
        <v>103</v>
      </c>
      <c r="D50" s="43">
        <v>9015</v>
      </c>
      <c r="E50" s="43">
        <v>6080</v>
      </c>
      <c r="F50" s="2">
        <v>257</v>
      </c>
    </row>
    <row r="51" spans="1:6" x14ac:dyDescent="0.25">
      <c r="C51" s="2" t="s">
        <v>110</v>
      </c>
      <c r="D51" s="43">
        <v>8595</v>
      </c>
      <c r="E51" s="43">
        <v>5962</v>
      </c>
      <c r="F51" s="2">
        <v>256</v>
      </c>
    </row>
    <row r="64" spans="1:6" x14ac:dyDescent="0.25">
      <c r="A64" s="38" t="s">
        <v>121</v>
      </c>
    </row>
    <row r="65" spans="1:16" x14ac:dyDescent="0.25">
      <c r="A65" s="46" t="s">
        <v>111</v>
      </c>
    </row>
    <row r="67" spans="1:16" ht="13" x14ac:dyDescent="0.3">
      <c r="A67" s="1" t="s">
        <v>126</v>
      </c>
      <c r="C67" s="44"/>
      <c r="D67" s="44"/>
      <c r="E67" s="44"/>
      <c r="F67" s="44"/>
    </row>
    <row r="68" spans="1:16" ht="13" x14ac:dyDescent="0.3">
      <c r="A68" s="1"/>
      <c r="C68" s="44"/>
      <c r="D68" s="44"/>
      <c r="E68" s="44"/>
      <c r="F68" s="44"/>
    </row>
    <row r="69" spans="1:16" x14ac:dyDescent="0.25">
      <c r="C69" s="44"/>
      <c r="D69" s="44"/>
      <c r="E69" s="44"/>
      <c r="F69" s="44"/>
    </row>
    <row r="70" spans="1:16" x14ac:dyDescent="0.25">
      <c r="B70" s="44"/>
      <c r="C70" s="44" t="s">
        <v>122</v>
      </c>
      <c r="D70" s="44" t="s">
        <v>114</v>
      </c>
      <c r="E70" s="44" t="s">
        <v>115</v>
      </c>
      <c r="F70" s="44" t="s">
        <v>116</v>
      </c>
      <c r="G70" s="44"/>
      <c r="H70" s="44"/>
      <c r="I70" s="44"/>
      <c r="J70" s="44"/>
      <c r="K70" s="44"/>
      <c r="L70" s="44"/>
    </row>
    <row r="71" spans="1:16" ht="13" x14ac:dyDescent="0.3">
      <c r="B71" s="44"/>
      <c r="C71" s="44" t="s">
        <v>118</v>
      </c>
      <c r="D71" s="44">
        <v>537</v>
      </c>
      <c r="E71" s="44">
        <v>418</v>
      </c>
      <c r="F71" s="44">
        <v>22</v>
      </c>
      <c r="G71" s="44"/>
      <c r="H71" s="44"/>
      <c r="I71" s="44"/>
      <c r="J71" s="44"/>
      <c r="K71" s="44"/>
      <c r="L71" s="44"/>
      <c r="O71" s="42"/>
      <c r="P71" s="42"/>
    </row>
    <row r="72" spans="1:16" ht="13" x14ac:dyDescent="0.3">
      <c r="B72" s="44"/>
      <c r="C72" s="44" t="s">
        <v>93</v>
      </c>
      <c r="D72" s="44">
        <v>554</v>
      </c>
      <c r="E72" s="44">
        <v>425</v>
      </c>
      <c r="F72" s="44">
        <v>20</v>
      </c>
      <c r="G72" s="44"/>
      <c r="H72" s="44"/>
      <c r="I72" s="44"/>
      <c r="J72" s="44"/>
      <c r="K72" s="44"/>
      <c r="L72" s="44"/>
      <c r="P72" s="42"/>
    </row>
    <row r="73" spans="1:16" x14ac:dyDescent="0.25">
      <c r="B73" s="44"/>
      <c r="C73" s="44" t="s">
        <v>94</v>
      </c>
      <c r="D73" s="44">
        <v>469</v>
      </c>
      <c r="E73" s="44">
        <v>389</v>
      </c>
      <c r="F73" s="44">
        <v>20</v>
      </c>
      <c r="G73" s="44"/>
      <c r="H73" s="44"/>
      <c r="I73" s="44"/>
      <c r="J73" s="44"/>
      <c r="K73" s="44"/>
      <c r="L73" s="44"/>
      <c r="P73" s="45"/>
    </row>
    <row r="74" spans="1:16" x14ac:dyDescent="0.25">
      <c r="B74" s="44"/>
      <c r="C74" s="44" t="s">
        <v>95</v>
      </c>
      <c r="D74" s="44">
        <v>482</v>
      </c>
      <c r="E74" s="44">
        <v>380</v>
      </c>
      <c r="F74" s="44">
        <v>20</v>
      </c>
      <c r="G74" s="44"/>
      <c r="H74" s="44"/>
      <c r="I74" s="44"/>
      <c r="J74" s="44"/>
      <c r="K74" s="44"/>
      <c r="L74" s="44"/>
    </row>
    <row r="75" spans="1:16" x14ac:dyDescent="0.25">
      <c r="B75" s="44"/>
      <c r="C75" s="44" t="s">
        <v>96</v>
      </c>
      <c r="D75" s="44">
        <v>502</v>
      </c>
      <c r="E75" s="44">
        <v>416</v>
      </c>
      <c r="F75" s="44">
        <v>20</v>
      </c>
      <c r="G75" s="44"/>
      <c r="H75" s="44"/>
      <c r="I75" s="44"/>
      <c r="J75" s="44"/>
      <c r="K75" s="44"/>
      <c r="L75" s="44"/>
    </row>
    <row r="76" spans="1:16" x14ac:dyDescent="0.25">
      <c r="B76" s="44"/>
      <c r="C76" s="44" t="s">
        <v>97</v>
      </c>
      <c r="D76" s="44">
        <v>659</v>
      </c>
      <c r="E76" s="44">
        <v>431</v>
      </c>
      <c r="F76" s="44">
        <v>20</v>
      </c>
      <c r="G76" s="44"/>
      <c r="H76" s="44"/>
      <c r="I76" s="44"/>
      <c r="J76" s="44"/>
      <c r="K76" s="44"/>
      <c r="L76" s="44"/>
    </row>
    <row r="77" spans="1:16" x14ac:dyDescent="0.25">
      <c r="B77" s="44"/>
      <c r="C77" s="44" t="s">
        <v>98</v>
      </c>
      <c r="D77" s="44">
        <v>582</v>
      </c>
      <c r="E77" s="44">
        <v>421</v>
      </c>
      <c r="F77" s="44">
        <v>19</v>
      </c>
      <c r="G77" s="44"/>
      <c r="H77" s="44"/>
      <c r="I77" s="44"/>
      <c r="J77" s="44"/>
      <c r="K77" s="44"/>
      <c r="L77" s="44"/>
    </row>
    <row r="78" spans="1:16" x14ac:dyDescent="0.25">
      <c r="B78" s="44"/>
      <c r="C78" s="44" t="s">
        <v>99</v>
      </c>
      <c r="D78" s="44">
        <v>555</v>
      </c>
      <c r="E78" s="44">
        <v>435</v>
      </c>
      <c r="F78" s="44">
        <v>19</v>
      </c>
      <c r="G78" s="44"/>
      <c r="H78" s="44"/>
      <c r="I78" s="44"/>
      <c r="J78" s="44"/>
      <c r="K78" s="44"/>
      <c r="L78" s="44"/>
    </row>
    <row r="79" spans="1:16" x14ac:dyDescent="0.25">
      <c r="B79" s="44"/>
      <c r="C79" s="44" t="s">
        <v>100</v>
      </c>
      <c r="D79" s="44">
        <v>551</v>
      </c>
      <c r="E79" s="44">
        <v>402</v>
      </c>
      <c r="F79" s="44">
        <v>19</v>
      </c>
      <c r="G79" s="44"/>
      <c r="H79" s="44"/>
      <c r="I79" s="44"/>
      <c r="J79" s="44"/>
      <c r="K79" s="44"/>
      <c r="L79" s="44"/>
    </row>
    <row r="80" spans="1:16" x14ac:dyDescent="0.25">
      <c r="B80" s="44"/>
      <c r="C80" s="44" t="s">
        <v>101</v>
      </c>
      <c r="D80" s="44">
        <v>559</v>
      </c>
      <c r="E80" s="44">
        <v>320</v>
      </c>
      <c r="F80" s="44">
        <v>19</v>
      </c>
      <c r="G80" s="44"/>
      <c r="H80" s="44"/>
      <c r="I80" s="44"/>
      <c r="J80" s="44"/>
      <c r="K80" s="44"/>
      <c r="L80" s="44"/>
    </row>
    <row r="81" spans="2:12" x14ac:dyDescent="0.25">
      <c r="B81" s="44"/>
      <c r="C81" s="44" t="s">
        <v>102</v>
      </c>
      <c r="D81" s="44">
        <v>472</v>
      </c>
      <c r="E81" s="44">
        <v>303</v>
      </c>
      <c r="F81" s="44">
        <v>17</v>
      </c>
      <c r="G81" s="44"/>
      <c r="H81" s="44"/>
      <c r="I81" s="44"/>
      <c r="J81" s="44"/>
      <c r="K81" s="44"/>
      <c r="L81" s="44"/>
    </row>
    <row r="82" spans="2:12" x14ac:dyDescent="0.25">
      <c r="B82" s="44"/>
      <c r="C82" s="2" t="s">
        <v>103</v>
      </c>
      <c r="D82" s="2">
        <v>487</v>
      </c>
      <c r="E82" s="2">
        <v>324</v>
      </c>
      <c r="F82" s="2">
        <v>17</v>
      </c>
      <c r="G82" s="44"/>
      <c r="H82" s="44"/>
      <c r="I82" s="44"/>
      <c r="J82" s="44"/>
      <c r="K82" s="44"/>
      <c r="L82" s="44"/>
    </row>
    <row r="83" spans="2:12" x14ac:dyDescent="0.25">
      <c r="B83" s="44"/>
      <c r="C83" s="2" t="s">
        <v>110</v>
      </c>
      <c r="D83" s="2">
        <v>455</v>
      </c>
      <c r="E83" s="2">
        <v>303</v>
      </c>
      <c r="F83" s="2">
        <v>15</v>
      </c>
      <c r="G83" s="44"/>
      <c r="H83" s="44"/>
      <c r="I83" s="44"/>
      <c r="J83" s="44"/>
      <c r="K83" s="44"/>
      <c r="L83" s="44"/>
    </row>
    <row r="84" spans="2:12" x14ac:dyDescent="0.25">
      <c r="B84" s="44"/>
      <c r="G84" s="44"/>
      <c r="H84" s="44"/>
      <c r="I84" s="44"/>
      <c r="J84" s="44"/>
      <c r="K84" s="44"/>
      <c r="L84" s="44"/>
    </row>
    <row r="85" spans="2:12" x14ac:dyDescent="0.25">
      <c r="B85" s="44"/>
      <c r="G85" s="44"/>
      <c r="H85" s="44"/>
      <c r="I85" s="44"/>
      <c r="J85" s="44"/>
      <c r="K85" s="44"/>
      <c r="L85" s="44"/>
    </row>
    <row r="88" spans="2:12" x14ac:dyDescent="0.25">
      <c r="B88" s="38"/>
    </row>
    <row r="89" spans="2:12" x14ac:dyDescent="0.25">
      <c r="B89" s="46"/>
    </row>
    <row r="98" spans="1:16" x14ac:dyDescent="0.25">
      <c r="A98" s="38" t="s">
        <v>123</v>
      </c>
    </row>
    <row r="99" spans="1:16" x14ac:dyDescent="0.25">
      <c r="A99" s="46" t="s">
        <v>111</v>
      </c>
    </row>
    <row r="102" spans="1:16" ht="13" x14ac:dyDescent="0.3">
      <c r="P102" s="42"/>
    </row>
    <row r="103" spans="1:16" ht="13" x14ac:dyDescent="0.3">
      <c r="P103" s="42"/>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0"/>
  <sheetViews>
    <sheetView workbookViewId="0">
      <selection activeCell="F5" sqref="F5"/>
    </sheetView>
  </sheetViews>
  <sheetFormatPr defaultColWidth="9.1796875" defaultRowHeight="12.5" x14ac:dyDescent="0.25"/>
  <cols>
    <col min="1" max="1" width="31.54296875" style="2" customWidth="1"/>
    <col min="2" max="2" width="13.1796875" style="2" customWidth="1"/>
    <col min="3" max="3" width="13.81640625" style="2" customWidth="1"/>
    <col min="4" max="4" width="13.1796875" style="2" customWidth="1"/>
    <col min="5" max="5" width="14.1796875" style="2" customWidth="1"/>
    <col min="6" max="6" width="12.81640625" style="2" customWidth="1"/>
    <col min="7" max="7" width="12.1796875" style="2" customWidth="1"/>
    <col min="8" max="8" width="13.54296875" style="2" customWidth="1"/>
    <col min="9" max="9" width="11.81640625" style="2" customWidth="1"/>
    <col min="10" max="10" width="10.1796875" style="2" bestFit="1" customWidth="1"/>
    <col min="11" max="15" width="9.1796875" style="48"/>
    <col min="16" max="16384" width="9.1796875" style="2"/>
  </cols>
  <sheetData>
    <row r="1" spans="1:15" ht="13" x14ac:dyDescent="0.3">
      <c r="A1" s="1" t="s">
        <v>15</v>
      </c>
    </row>
    <row r="2" spans="1:15" x14ac:dyDescent="0.25">
      <c r="A2" s="26" t="s">
        <v>46</v>
      </c>
    </row>
    <row r="3" spans="1:15" ht="13" x14ac:dyDescent="0.3">
      <c r="A3" s="49"/>
      <c r="B3" s="411" t="s">
        <v>127</v>
      </c>
      <c r="C3" s="411"/>
      <c r="D3" s="411"/>
      <c r="E3" s="411"/>
      <c r="F3" s="50"/>
      <c r="G3" s="50"/>
      <c r="H3" s="50"/>
      <c r="I3" s="50"/>
    </row>
    <row r="4" spans="1:15" ht="39.5" thickBot="1" x14ac:dyDescent="0.35">
      <c r="A4" s="27"/>
      <c r="B4" s="51" t="s">
        <v>128</v>
      </c>
      <c r="C4" s="51" t="s">
        <v>129</v>
      </c>
      <c r="D4" s="51" t="s">
        <v>130</v>
      </c>
      <c r="E4" s="51" t="s">
        <v>131</v>
      </c>
      <c r="F4" s="51" t="s">
        <v>1009</v>
      </c>
      <c r="G4" s="51" t="s">
        <v>132</v>
      </c>
      <c r="H4" s="51" t="s">
        <v>133</v>
      </c>
      <c r="I4" s="51" t="s">
        <v>134</v>
      </c>
      <c r="J4" s="52"/>
      <c r="K4" s="53"/>
      <c r="L4" s="53"/>
      <c r="M4" s="53"/>
    </row>
    <row r="5" spans="1:15" ht="13" x14ac:dyDescent="0.3">
      <c r="A5" s="29" t="s">
        <v>104</v>
      </c>
      <c r="B5" s="54"/>
      <c r="C5" s="54"/>
      <c r="D5" s="54"/>
      <c r="E5" s="54"/>
      <c r="F5" s="54"/>
      <c r="G5" s="54"/>
      <c r="H5" s="54"/>
      <c r="I5" s="54"/>
      <c r="K5" s="55"/>
    </row>
    <row r="6" spans="1:15" x14ac:dyDescent="0.25">
      <c r="A6" s="56" t="s">
        <v>135</v>
      </c>
      <c r="B6" s="57">
        <v>42</v>
      </c>
      <c r="C6" s="57">
        <v>24</v>
      </c>
      <c r="D6" s="57">
        <v>5</v>
      </c>
      <c r="E6" s="57">
        <v>14</v>
      </c>
      <c r="F6" s="57">
        <v>181</v>
      </c>
      <c r="G6" s="57">
        <v>37</v>
      </c>
      <c r="H6" s="57">
        <v>23</v>
      </c>
      <c r="I6" s="57">
        <v>4</v>
      </c>
      <c r="J6" s="69"/>
      <c r="K6" s="58"/>
    </row>
    <row r="7" spans="1:15" ht="13" x14ac:dyDescent="0.25">
      <c r="A7" s="56" t="s">
        <v>136</v>
      </c>
      <c r="B7" s="59">
        <v>1404</v>
      </c>
      <c r="C7" s="57">
        <v>827</v>
      </c>
      <c r="D7" s="57">
        <v>189</v>
      </c>
      <c r="E7" s="57">
        <v>353</v>
      </c>
      <c r="F7" s="59">
        <v>4221</v>
      </c>
      <c r="G7" s="60">
        <v>865</v>
      </c>
      <c r="H7" s="59">
        <v>1224</v>
      </c>
      <c r="I7" s="57">
        <v>88</v>
      </c>
      <c r="J7" s="69"/>
      <c r="K7" s="61"/>
      <c r="L7" s="61"/>
      <c r="M7" s="61"/>
      <c r="N7" s="61"/>
      <c r="O7" s="61"/>
    </row>
    <row r="8" spans="1:15" ht="13" x14ac:dyDescent="0.25">
      <c r="A8" s="62" t="s">
        <v>137</v>
      </c>
      <c r="B8" s="63">
        <v>1230</v>
      </c>
      <c r="C8" s="64">
        <v>740</v>
      </c>
      <c r="D8" s="64">
        <v>174</v>
      </c>
      <c r="E8" s="64">
        <v>317</v>
      </c>
      <c r="F8" s="63">
        <v>4083</v>
      </c>
      <c r="G8" s="64">
        <v>771</v>
      </c>
      <c r="H8" s="64">
        <v>863</v>
      </c>
      <c r="I8" s="64">
        <v>87</v>
      </c>
      <c r="J8" s="69"/>
      <c r="K8" s="410"/>
      <c r="L8" s="410"/>
      <c r="M8" s="65"/>
      <c r="N8" s="66"/>
      <c r="O8" s="66"/>
    </row>
    <row r="9" spans="1:15" ht="13" x14ac:dyDescent="0.3">
      <c r="A9" s="29" t="s">
        <v>106</v>
      </c>
      <c r="B9" s="67"/>
      <c r="C9" s="67"/>
      <c r="D9" s="67"/>
      <c r="E9" s="67"/>
      <c r="F9" s="67"/>
      <c r="G9" s="67"/>
      <c r="H9" s="67"/>
      <c r="I9" s="67"/>
      <c r="J9" s="69"/>
      <c r="K9" s="410"/>
      <c r="L9" s="410"/>
      <c r="M9" s="65"/>
      <c r="N9" s="66"/>
      <c r="O9" s="66"/>
    </row>
    <row r="10" spans="1:15" ht="13" x14ac:dyDescent="0.25">
      <c r="A10" s="56" t="s">
        <v>135</v>
      </c>
      <c r="B10" s="57">
        <v>8</v>
      </c>
      <c r="C10" s="57">
        <v>2</v>
      </c>
      <c r="D10" s="57">
        <v>2</v>
      </c>
      <c r="E10" s="57">
        <v>5</v>
      </c>
      <c r="F10" s="57">
        <v>153</v>
      </c>
      <c r="G10" s="57">
        <v>57</v>
      </c>
      <c r="H10" s="57">
        <v>24</v>
      </c>
      <c r="I10" s="57">
        <v>5</v>
      </c>
      <c r="J10" s="69"/>
      <c r="K10" s="410"/>
      <c r="L10" s="410"/>
      <c r="M10" s="65"/>
      <c r="N10" s="66"/>
      <c r="O10" s="66"/>
    </row>
    <row r="11" spans="1:15" ht="13" x14ac:dyDescent="0.25">
      <c r="A11" s="56" t="s">
        <v>136</v>
      </c>
      <c r="B11" s="57">
        <v>243</v>
      </c>
      <c r="C11" s="57">
        <v>66</v>
      </c>
      <c r="D11" s="57">
        <v>50</v>
      </c>
      <c r="E11" s="57">
        <v>150</v>
      </c>
      <c r="F11" s="59">
        <v>4174</v>
      </c>
      <c r="G11" s="59">
        <v>2396</v>
      </c>
      <c r="H11" s="59">
        <v>1256</v>
      </c>
      <c r="I11" s="57">
        <v>260</v>
      </c>
      <c r="J11" s="69"/>
      <c r="K11" s="410"/>
      <c r="L11" s="410"/>
      <c r="M11" s="65"/>
      <c r="N11" s="66"/>
      <c r="O11" s="66"/>
    </row>
    <row r="12" spans="1:15" ht="13" x14ac:dyDescent="0.25">
      <c r="A12" s="62" t="s">
        <v>137</v>
      </c>
      <c r="B12" s="64">
        <v>197</v>
      </c>
      <c r="C12" s="64">
        <v>48</v>
      </c>
      <c r="D12" s="64">
        <v>19</v>
      </c>
      <c r="E12" s="64">
        <v>93</v>
      </c>
      <c r="F12" s="63">
        <v>3198</v>
      </c>
      <c r="G12" s="63">
        <v>1745</v>
      </c>
      <c r="H12" s="63">
        <v>547</v>
      </c>
      <c r="I12" s="64">
        <v>115</v>
      </c>
      <c r="J12" s="69"/>
      <c r="K12" s="410"/>
      <c r="L12" s="410"/>
      <c r="M12" s="65"/>
      <c r="N12" s="66"/>
      <c r="O12" s="66"/>
    </row>
    <row r="13" spans="1:15" ht="13" x14ac:dyDescent="0.3">
      <c r="A13" s="29" t="s">
        <v>107</v>
      </c>
      <c r="B13" s="67"/>
      <c r="C13" s="67"/>
      <c r="D13" s="67"/>
      <c r="E13" s="67"/>
      <c r="F13" s="67"/>
      <c r="G13" s="67"/>
      <c r="H13" s="67"/>
      <c r="I13" s="67"/>
      <c r="J13" s="69"/>
      <c r="K13" s="410"/>
      <c r="L13" s="410"/>
      <c r="M13" s="65"/>
      <c r="N13" s="66"/>
      <c r="O13" s="66"/>
    </row>
    <row r="14" spans="1:15" ht="13" x14ac:dyDescent="0.25">
      <c r="A14" s="56" t="s">
        <v>135</v>
      </c>
      <c r="B14" s="57">
        <v>1</v>
      </c>
      <c r="C14" s="57">
        <v>1</v>
      </c>
      <c r="D14" s="57">
        <v>1</v>
      </c>
      <c r="E14" s="57">
        <v>0</v>
      </c>
      <c r="F14" s="57">
        <v>9</v>
      </c>
      <c r="G14" s="57">
        <v>3</v>
      </c>
      <c r="H14" s="57">
        <v>0</v>
      </c>
      <c r="I14" s="57">
        <v>0</v>
      </c>
      <c r="J14" s="69"/>
      <c r="K14" s="410"/>
      <c r="L14" s="410"/>
      <c r="M14" s="65"/>
      <c r="N14" s="66"/>
      <c r="O14" s="66"/>
    </row>
    <row r="15" spans="1:15" ht="13" x14ac:dyDescent="0.25">
      <c r="A15" s="56" t="s">
        <v>136</v>
      </c>
      <c r="B15" s="57">
        <v>20</v>
      </c>
      <c r="C15" s="57">
        <v>12</v>
      </c>
      <c r="D15" s="57">
        <v>60</v>
      </c>
      <c r="E15" s="57">
        <v>0</v>
      </c>
      <c r="F15" s="57">
        <v>169</v>
      </c>
      <c r="G15" s="57">
        <v>194</v>
      </c>
      <c r="H15" s="57">
        <v>0</v>
      </c>
      <c r="I15" s="57">
        <v>0</v>
      </c>
      <c r="J15" s="69"/>
      <c r="K15" s="410"/>
      <c r="L15" s="410"/>
      <c r="M15" s="65"/>
      <c r="N15" s="66"/>
      <c r="O15" s="66"/>
    </row>
    <row r="16" spans="1:15" ht="13" x14ac:dyDescent="0.25">
      <c r="A16" s="62" t="s">
        <v>137</v>
      </c>
      <c r="B16" s="64">
        <v>11</v>
      </c>
      <c r="C16" s="64">
        <v>2</v>
      </c>
      <c r="D16" s="64">
        <v>45</v>
      </c>
      <c r="E16" s="64">
        <v>0</v>
      </c>
      <c r="F16" s="64">
        <v>136</v>
      </c>
      <c r="G16" s="64">
        <v>109</v>
      </c>
      <c r="H16" s="64">
        <v>0</v>
      </c>
      <c r="I16" s="64">
        <v>0</v>
      </c>
      <c r="J16" s="69"/>
      <c r="K16" s="410"/>
      <c r="L16" s="410"/>
      <c r="M16" s="65"/>
      <c r="N16" s="66"/>
      <c r="O16" s="66"/>
    </row>
    <row r="17" spans="1:15" ht="13" x14ac:dyDescent="0.25">
      <c r="K17" s="410"/>
      <c r="L17" s="410"/>
      <c r="M17" s="65"/>
      <c r="N17" s="66"/>
      <c r="O17" s="66"/>
    </row>
    <row r="18" spans="1:15" ht="13" x14ac:dyDescent="0.25">
      <c r="A18" s="38" t="s">
        <v>138</v>
      </c>
      <c r="K18" s="410"/>
      <c r="L18" s="410"/>
      <c r="M18" s="65"/>
      <c r="N18" s="66"/>
      <c r="O18" s="66"/>
    </row>
    <row r="19" spans="1:15" ht="13" x14ac:dyDescent="0.25">
      <c r="A19" s="38" t="s">
        <v>139</v>
      </c>
      <c r="K19" s="410"/>
      <c r="L19" s="410"/>
      <c r="M19" s="65"/>
      <c r="N19" s="66"/>
      <c r="O19" s="66"/>
    </row>
    <row r="20" spans="1:15" ht="13" x14ac:dyDescent="0.25">
      <c r="A20" s="40" t="s">
        <v>111</v>
      </c>
      <c r="K20" s="410"/>
      <c r="L20" s="410"/>
      <c r="M20" s="65"/>
      <c r="N20" s="66"/>
      <c r="O20" s="66"/>
    </row>
    <row r="21" spans="1:15" ht="13" x14ac:dyDescent="0.25">
      <c r="K21" s="410"/>
      <c r="L21" s="410"/>
      <c r="M21" s="65"/>
      <c r="N21" s="66"/>
      <c r="O21" s="66"/>
    </row>
    <row r="22" spans="1:15" ht="13" x14ac:dyDescent="0.25">
      <c r="K22" s="410"/>
      <c r="L22" s="410"/>
      <c r="M22" s="65"/>
      <c r="N22" s="66"/>
      <c r="O22" s="66"/>
    </row>
    <row r="23" spans="1:15" ht="14.5" x14ac:dyDescent="0.35">
      <c r="D23" s="68"/>
      <c r="E23" s="68"/>
      <c r="F23" s="68"/>
      <c r="G23" s="48"/>
      <c r="K23" s="410"/>
      <c r="L23" s="410"/>
      <c r="M23" s="65"/>
      <c r="N23" s="66"/>
      <c r="O23" s="66"/>
    </row>
    <row r="24" spans="1:15" ht="14.5" x14ac:dyDescent="0.35">
      <c r="D24" s="68"/>
      <c r="E24" s="68"/>
      <c r="F24" s="68"/>
      <c r="G24" s="48"/>
      <c r="H24" s="48"/>
      <c r="I24" s="48"/>
      <c r="K24" s="410"/>
      <c r="L24" s="410"/>
      <c r="M24" s="65"/>
      <c r="N24" s="66"/>
      <c r="O24" s="66"/>
    </row>
    <row r="25" spans="1:15" ht="14.5" x14ac:dyDescent="0.35">
      <c r="D25" s="68"/>
      <c r="E25" s="68"/>
      <c r="F25" s="68"/>
      <c r="G25" s="48"/>
      <c r="H25" s="61"/>
      <c r="I25" s="61"/>
      <c r="K25" s="410"/>
      <c r="L25" s="410"/>
      <c r="M25" s="65"/>
      <c r="N25" s="66"/>
      <c r="O25" s="66"/>
    </row>
    <row r="26" spans="1:15" ht="14.5" x14ac:dyDescent="0.35">
      <c r="D26" s="68"/>
      <c r="E26" s="68"/>
      <c r="F26" s="68"/>
      <c r="G26" s="48"/>
      <c r="K26" s="410"/>
      <c r="L26" s="410"/>
      <c r="M26" s="65"/>
      <c r="N26" s="66"/>
      <c r="O26" s="66"/>
    </row>
    <row r="27" spans="1:15" ht="14.5" x14ac:dyDescent="0.35">
      <c r="D27" s="68"/>
      <c r="E27" s="68"/>
      <c r="F27" s="68"/>
      <c r="G27" s="48"/>
      <c r="K27" s="410"/>
      <c r="L27" s="410"/>
      <c r="M27" s="65"/>
      <c r="N27" s="66"/>
      <c r="O27" s="66"/>
    </row>
    <row r="28" spans="1:15" ht="14.5" x14ac:dyDescent="0.35">
      <c r="D28" s="68"/>
      <c r="E28" s="68"/>
      <c r="F28" s="68"/>
      <c r="G28" s="48"/>
      <c r="K28" s="410"/>
      <c r="L28" s="410"/>
      <c r="M28" s="65"/>
      <c r="N28" s="66"/>
      <c r="O28" s="66"/>
    </row>
    <row r="29" spans="1:15" ht="14.5" x14ac:dyDescent="0.35">
      <c r="D29" s="68"/>
      <c r="E29" s="68"/>
      <c r="F29" s="68"/>
      <c r="G29" s="48"/>
      <c r="K29" s="410"/>
      <c r="L29" s="410"/>
      <c r="M29" s="65"/>
      <c r="N29" s="66"/>
      <c r="O29" s="66"/>
    </row>
    <row r="30" spans="1:15" ht="14.5" x14ac:dyDescent="0.35">
      <c r="D30" s="68"/>
      <c r="E30" s="68"/>
      <c r="F30" s="68"/>
      <c r="G30" s="48"/>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defaultColWidth="9.1796875" defaultRowHeight="12.5" x14ac:dyDescent="0.25"/>
  <cols>
    <col min="1" max="1" width="29.81640625" style="2" customWidth="1"/>
    <col min="2" max="11" width="10.54296875" style="2" customWidth="1"/>
    <col min="12" max="13" width="9.453125" style="2" bestFit="1" customWidth="1"/>
    <col min="14" max="16384" width="9.1796875" style="2"/>
  </cols>
  <sheetData>
    <row r="1" spans="1:12" ht="13" x14ac:dyDescent="0.3">
      <c r="A1" s="1" t="s">
        <v>9</v>
      </c>
    </row>
    <row r="2" spans="1:12" ht="16.5" customHeight="1" x14ac:dyDescent="0.25">
      <c r="A2" s="26" t="s">
        <v>46</v>
      </c>
    </row>
    <row r="3" spans="1:12" s="70" customFormat="1" ht="27.75" customHeight="1" thickBot="1" x14ac:dyDescent="0.3">
      <c r="A3" s="27"/>
      <c r="B3" s="27" t="s">
        <v>94</v>
      </c>
      <c r="C3" s="27" t="s">
        <v>95</v>
      </c>
      <c r="D3" s="27" t="s">
        <v>96</v>
      </c>
      <c r="E3" s="27" t="s">
        <v>97</v>
      </c>
      <c r="F3" s="27" t="s">
        <v>98</v>
      </c>
      <c r="G3" s="27" t="s">
        <v>99</v>
      </c>
      <c r="H3" s="27" t="s">
        <v>100</v>
      </c>
      <c r="I3" s="27" t="s">
        <v>101</v>
      </c>
      <c r="J3" s="27" t="s">
        <v>102</v>
      </c>
      <c r="K3" s="27" t="s">
        <v>103</v>
      </c>
      <c r="L3" s="27" t="s">
        <v>110</v>
      </c>
    </row>
    <row r="4" spans="1:12" ht="19.5" customHeight="1" x14ac:dyDescent="0.3">
      <c r="A4" s="29" t="s">
        <v>104</v>
      </c>
      <c r="B4" s="30">
        <v>15010</v>
      </c>
      <c r="C4" s="30">
        <v>15194</v>
      </c>
      <c r="D4" s="30">
        <v>15385</v>
      </c>
      <c r="E4" s="30">
        <v>15521</v>
      </c>
      <c r="F4" s="71">
        <v>15771</v>
      </c>
      <c r="G4" s="72">
        <v>16256</v>
      </c>
      <c r="H4" s="72">
        <v>16162</v>
      </c>
      <c r="I4" s="72">
        <v>16365</v>
      </c>
      <c r="J4" s="72">
        <v>16169</v>
      </c>
      <c r="K4" s="72">
        <v>16214</v>
      </c>
      <c r="L4" s="72">
        <v>16118</v>
      </c>
    </row>
    <row r="5" spans="1:12" ht="19.5" customHeight="1" x14ac:dyDescent="0.25">
      <c r="A5" s="31" t="s">
        <v>105</v>
      </c>
      <c r="B5" s="34">
        <v>1.5</v>
      </c>
      <c r="C5" s="34">
        <v>1.2</v>
      </c>
      <c r="D5" s="34">
        <v>1.3</v>
      </c>
      <c r="E5" s="34">
        <v>0.9</v>
      </c>
      <c r="F5" s="37">
        <f t="shared" ref="F5:L5" si="0">(F4-E4)/E4*100</f>
        <v>1.6107209587011146</v>
      </c>
      <c r="G5" s="37">
        <f t="shared" si="0"/>
        <v>3.0752647263965507</v>
      </c>
      <c r="H5" s="37">
        <f t="shared" si="0"/>
        <v>-0.57824803149606296</v>
      </c>
      <c r="I5" s="37">
        <f t="shared" si="0"/>
        <v>1.2560326692241059</v>
      </c>
      <c r="J5" s="37">
        <f t="shared" si="0"/>
        <v>-1.1976779712801711</v>
      </c>
      <c r="K5" s="37">
        <f t="shared" si="0"/>
        <v>0.27831034696023255</v>
      </c>
      <c r="L5" s="37">
        <f t="shared" si="0"/>
        <v>-0.59208091772542248</v>
      </c>
    </row>
    <row r="6" spans="1:12" ht="19.5" customHeight="1" x14ac:dyDescent="0.3">
      <c r="A6" s="29" t="s">
        <v>106</v>
      </c>
      <c r="B6" s="30">
        <v>8947</v>
      </c>
      <c r="C6" s="30">
        <v>9208</v>
      </c>
      <c r="D6" s="30">
        <v>10761</v>
      </c>
      <c r="E6" s="30">
        <v>11172</v>
      </c>
      <c r="F6" s="71">
        <v>10427</v>
      </c>
      <c r="G6" s="71">
        <v>9075</v>
      </c>
      <c r="H6" s="71">
        <v>8336</v>
      </c>
      <c r="I6" s="71">
        <v>8416</v>
      </c>
      <c r="J6" s="71">
        <v>7513</v>
      </c>
      <c r="K6" s="71">
        <v>6609</v>
      </c>
      <c r="L6" s="71">
        <v>6400</v>
      </c>
    </row>
    <row r="7" spans="1:12" ht="19.5" customHeight="1" x14ac:dyDescent="0.25">
      <c r="A7" s="31" t="s">
        <v>105</v>
      </c>
      <c r="B7" s="34">
        <v>4.3</v>
      </c>
      <c r="C7" s="34">
        <v>2.9</v>
      </c>
      <c r="D7" s="34">
        <v>16.899999999999999</v>
      </c>
      <c r="E7" s="34">
        <v>3.8</v>
      </c>
      <c r="F7" s="37">
        <f t="shared" ref="F7:L7" si="1">(F6-E6)/E6*100</f>
        <v>-6.668456856426781</v>
      </c>
      <c r="G7" s="37">
        <f t="shared" si="1"/>
        <v>-12.966337393305841</v>
      </c>
      <c r="H7" s="37">
        <f t="shared" si="1"/>
        <v>-8.1432506887052334</v>
      </c>
      <c r="I7" s="37">
        <f t="shared" si="1"/>
        <v>0.95969289827255266</v>
      </c>
      <c r="J7" s="37">
        <f t="shared" si="1"/>
        <v>-10.729562737642585</v>
      </c>
      <c r="K7" s="37">
        <f t="shared" si="1"/>
        <v>-12.032477039797683</v>
      </c>
      <c r="L7" s="37">
        <f t="shared" si="1"/>
        <v>-3.1623543652594948</v>
      </c>
    </row>
    <row r="8" spans="1:12" ht="19.5" customHeight="1" x14ac:dyDescent="0.3">
      <c r="A8" s="29" t="s">
        <v>107</v>
      </c>
      <c r="B8" s="35">
        <v>621</v>
      </c>
      <c r="C8" s="35">
        <v>607</v>
      </c>
      <c r="D8" s="35">
        <v>692</v>
      </c>
      <c r="E8" s="35">
        <v>722</v>
      </c>
      <c r="F8" s="73">
        <v>703</v>
      </c>
      <c r="G8" s="73">
        <v>698</v>
      </c>
      <c r="H8" s="73">
        <v>645</v>
      </c>
      <c r="I8" s="73">
        <v>538</v>
      </c>
      <c r="J8" s="73">
        <v>508</v>
      </c>
      <c r="K8" s="73">
        <v>499</v>
      </c>
      <c r="L8" s="73">
        <v>468</v>
      </c>
    </row>
    <row r="9" spans="1:12" ht="19.5" customHeight="1" x14ac:dyDescent="0.25">
      <c r="A9" s="31" t="s">
        <v>105</v>
      </c>
      <c r="B9" s="34">
        <v>-8.8000000000000007</v>
      </c>
      <c r="C9" s="34">
        <v>-2.2999999999999998</v>
      </c>
      <c r="D9" s="37">
        <v>14</v>
      </c>
      <c r="E9" s="34">
        <v>4.3</v>
      </c>
      <c r="F9" s="37">
        <f t="shared" ref="F9:L9" si="2">(F8-E8)/E8*100</f>
        <v>-2.6315789473684208</v>
      </c>
      <c r="G9" s="37">
        <f t="shared" si="2"/>
        <v>-0.71123755334281646</v>
      </c>
      <c r="H9" s="37">
        <f t="shared" si="2"/>
        <v>-7.5931232091690548</v>
      </c>
      <c r="I9" s="37">
        <f t="shared" si="2"/>
        <v>-16.589147286821706</v>
      </c>
      <c r="J9" s="37">
        <f t="shared" si="2"/>
        <v>-5.5762081784386615</v>
      </c>
      <c r="K9" s="37">
        <f t="shared" si="2"/>
        <v>-1.7716535433070866</v>
      </c>
      <c r="L9" s="37">
        <f t="shared" si="2"/>
        <v>-6.2124248496993983</v>
      </c>
    </row>
    <row r="11" spans="1:12" x14ac:dyDescent="0.25">
      <c r="A11" s="38" t="s">
        <v>140</v>
      </c>
    </row>
    <row r="12" spans="1:12" x14ac:dyDescent="0.25">
      <c r="A12" s="38" t="s">
        <v>141</v>
      </c>
    </row>
    <row r="13" spans="1:12" x14ac:dyDescent="0.25">
      <c r="A13" s="40" t="s">
        <v>111</v>
      </c>
    </row>
  </sheetData>
  <hyperlinks>
    <hyperlink ref="A2" location="TOC!A1" display="Return to Table of Contents"/>
  </hyperlinks>
  <pageMargins left="0.25" right="0.25" top="0.75" bottom="0.75" header="0.3" footer="0.3"/>
  <pageSetup orientation="portrait" r:id="rId1"/>
  <headerFooter>
    <oddHeader>&amp;L&amp;"Arial,Bold"2017-18 Survey of Allied Dental Education
Report 1 - Dental Hygiene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workbookViewId="0"/>
  </sheetViews>
  <sheetFormatPr defaultColWidth="9.1796875" defaultRowHeight="12.5" x14ac:dyDescent="0.25"/>
  <cols>
    <col min="1" max="1" width="29" style="2" customWidth="1"/>
    <col min="2" max="13" width="9.81640625" style="2" customWidth="1"/>
    <col min="14" max="16384" width="9.1796875" style="2"/>
  </cols>
  <sheetData>
    <row r="1" spans="1:12" ht="13" x14ac:dyDescent="0.3">
      <c r="A1" s="74" t="s">
        <v>13</v>
      </c>
    </row>
    <row r="2" spans="1:12" ht="16.5" customHeight="1" x14ac:dyDescent="0.25">
      <c r="A2" s="26" t="s">
        <v>46</v>
      </c>
    </row>
    <row r="3" spans="1:12" s="70" customFormat="1" ht="27.75" customHeight="1" thickBot="1" x14ac:dyDescent="0.3">
      <c r="A3" s="27"/>
      <c r="B3" s="27">
        <v>2007</v>
      </c>
      <c r="C3" s="27">
        <v>2008</v>
      </c>
      <c r="D3" s="27">
        <v>2009</v>
      </c>
      <c r="E3" s="27">
        <v>2010</v>
      </c>
      <c r="F3" s="27">
        <v>2011</v>
      </c>
      <c r="G3" s="27">
        <v>2012</v>
      </c>
      <c r="H3" s="27">
        <v>2013</v>
      </c>
      <c r="I3" s="27">
        <v>2014</v>
      </c>
      <c r="J3" s="27">
        <v>2015</v>
      </c>
      <c r="K3" s="27">
        <v>2016</v>
      </c>
      <c r="L3" s="27">
        <v>2017</v>
      </c>
    </row>
    <row r="4" spans="1:12" ht="19.5" customHeight="1" x14ac:dyDescent="0.3">
      <c r="A4" s="29" t="s">
        <v>104</v>
      </c>
      <c r="B4" s="30">
        <v>6652</v>
      </c>
      <c r="C4" s="30">
        <v>6723</v>
      </c>
      <c r="D4" s="30">
        <v>6777</v>
      </c>
      <c r="E4" s="30">
        <v>7000</v>
      </c>
      <c r="F4" s="30">
        <v>6929</v>
      </c>
      <c r="G4" s="30">
        <v>7097</v>
      </c>
      <c r="H4" s="30">
        <v>7277</v>
      </c>
      <c r="I4" s="30">
        <v>7298</v>
      </c>
      <c r="J4" s="30">
        <v>7323</v>
      </c>
      <c r="K4" s="30">
        <v>7385</v>
      </c>
      <c r="L4" s="30">
        <v>7294</v>
      </c>
    </row>
    <row r="5" spans="1:12" ht="19.5" customHeight="1" x14ac:dyDescent="0.25">
      <c r="A5" s="31" t="s">
        <v>105</v>
      </c>
      <c r="B5" s="37">
        <v>6</v>
      </c>
      <c r="C5" s="34">
        <v>1.1000000000000001</v>
      </c>
      <c r="D5" s="34">
        <v>0.8</v>
      </c>
      <c r="E5" s="34">
        <v>3.3</v>
      </c>
      <c r="F5" s="37">
        <f t="shared" ref="F5:L5" si="0">(F4-E4)/E4*100</f>
        <v>-1.0142857142857142</v>
      </c>
      <c r="G5" s="37">
        <f t="shared" si="0"/>
        <v>2.4245922932602104</v>
      </c>
      <c r="H5" s="37">
        <f t="shared" si="0"/>
        <v>2.5362829364520221</v>
      </c>
      <c r="I5" s="37">
        <f t="shared" si="0"/>
        <v>0.28858045898034906</v>
      </c>
      <c r="J5" s="37">
        <f t="shared" si="0"/>
        <v>0.34255960537133462</v>
      </c>
      <c r="K5" s="37">
        <f t="shared" si="0"/>
        <v>0.84664754881879012</v>
      </c>
      <c r="L5" s="37">
        <f t="shared" si="0"/>
        <v>-1.2322274881516588</v>
      </c>
    </row>
    <row r="6" spans="1:12" ht="19.5" customHeight="1" x14ac:dyDescent="0.3">
      <c r="A6" s="29" t="s">
        <v>106</v>
      </c>
      <c r="B6" s="30">
        <v>6097</v>
      </c>
      <c r="C6" s="30">
        <v>6110</v>
      </c>
      <c r="D6" s="30">
        <v>6501</v>
      </c>
      <c r="E6" s="30">
        <v>7294</v>
      </c>
      <c r="F6" s="30">
        <v>7243</v>
      </c>
      <c r="G6" s="30">
        <v>6333</v>
      </c>
      <c r="H6" s="30">
        <v>5773</v>
      </c>
      <c r="I6" s="30">
        <v>5755</v>
      </c>
      <c r="J6" s="30">
        <v>5467</v>
      </c>
      <c r="K6" s="30">
        <v>5242</v>
      </c>
      <c r="L6" s="30">
        <v>4852</v>
      </c>
    </row>
    <row r="7" spans="1:12" ht="19.5" customHeight="1" x14ac:dyDescent="0.25">
      <c r="A7" s="31" t="s">
        <v>105</v>
      </c>
      <c r="B7" s="34">
        <v>2.5</v>
      </c>
      <c r="C7" s="34">
        <v>0.2</v>
      </c>
      <c r="D7" s="34">
        <v>6.4</v>
      </c>
      <c r="E7" s="34">
        <v>12.2</v>
      </c>
      <c r="F7" s="37">
        <f t="shared" ref="F7:L7" si="1">(F6-E6)/E6*100</f>
        <v>-0.69920482588428845</v>
      </c>
      <c r="G7" s="37">
        <f t="shared" si="1"/>
        <v>-12.563854756316442</v>
      </c>
      <c r="H7" s="37">
        <f t="shared" si="1"/>
        <v>-8.8425706616137685</v>
      </c>
      <c r="I7" s="37">
        <f t="shared" si="1"/>
        <v>-0.31179629308851553</v>
      </c>
      <c r="J7" s="37">
        <f t="shared" si="1"/>
        <v>-5.004344048653345</v>
      </c>
      <c r="K7" s="37">
        <f t="shared" si="1"/>
        <v>-4.1156027071520027</v>
      </c>
      <c r="L7" s="37">
        <f t="shared" si="1"/>
        <v>-7.4399084318962219</v>
      </c>
    </row>
    <row r="8" spans="1:12" ht="19.5" customHeight="1" x14ac:dyDescent="0.3">
      <c r="A8" s="29" t="s">
        <v>107</v>
      </c>
      <c r="B8" s="35">
        <v>269</v>
      </c>
      <c r="C8" s="35">
        <v>234</v>
      </c>
      <c r="D8" s="35">
        <v>239</v>
      </c>
      <c r="E8" s="35">
        <v>245</v>
      </c>
      <c r="F8" s="30">
        <v>276</v>
      </c>
      <c r="G8" s="30">
        <v>301</v>
      </c>
      <c r="H8" s="30">
        <v>297</v>
      </c>
      <c r="I8" s="30">
        <v>311</v>
      </c>
      <c r="J8" s="30">
        <v>245</v>
      </c>
      <c r="K8" s="30">
        <v>300</v>
      </c>
      <c r="L8" s="30">
        <v>225</v>
      </c>
    </row>
    <row r="9" spans="1:12" ht="19.5" customHeight="1" x14ac:dyDescent="0.25">
      <c r="A9" s="31" t="s">
        <v>105</v>
      </c>
      <c r="B9" s="34">
        <v>1.5</v>
      </c>
      <c r="C9" s="37">
        <v>-13</v>
      </c>
      <c r="D9" s="34">
        <v>2.1</v>
      </c>
      <c r="E9" s="34">
        <v>2.5</v>
      </c>
      <c r="F9" s="37">
        <f t="shared" ref="F9:L9" si="2">(F8-E8)/E8*100</f>
        <v>12.653061224489795</v>
      </c>
      <c r="G9" s="37">
        <f t="shared" si="2"/>
        <v>9.0579710144927539</v>
      </c>
      <c r="H9" s="37">
        <f t="shared" si="2"/>
        <v>-1.3289036544850499</v>
      </c>
      <c r="I9" s="37">
        <f t="shared" si="2"/>
        <v>4.7138047138047137</v>
      </c>
      <c r="J9" s="37">
        <f t="shared" si="2"/>
        <v>-21.221864951768488</v>
      </c>
      <c r="K9" s="37">
        <f t="shared" si="2"/>
        <v>22.448979591836736</v>
      </c>
      <c r="L9" s="37">
        <f t="shared" si="2"/>
        <v>-25</v>
      </c>
    </row>
    <row r="11" spans="1:12" x14ac:dyDescent="0.25">
      <c r="A11" s="38" t="s">
        <v>108</v>
      </c>
    </row>
    <row r="12" spans="1:12" x14ac:dyDescent="0.25">
      <c r="A12" s="39" t="s">
        <v>109</v>
      </c>
    </row>
    <row r="13" spans="1:12" x14ac:dyDescent="0.25">
      <c r="A13" s="40" t="s">
        <v>111</v>
      </c>
    </row>
  </sheetData>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heetViews>
  <sheetFormatPr defaultColWidth="9.1796875" defaultRowHeight="12.5" x14ac:dyDescent="0.25"/>
  <cols>
    <col min="1" max="1" width="29.81640625" style="2" customWidth="1"/>
    <col min="2" max="15" width="8.81640625" style="2" customWidth="1"/>
    <col min="16" max="16384" width="9.1796875" style="2"/>
  </cols>
  <sheetData>
    <row r="1" spans="1:17" ht="13" x14ac:dyDescent="0.3">
      <c r="A1" s="1" t="s">
        <v>16</v>
      </c>
    </row>
    <row r="2" spans="1:17" x14ac:dyDescent="0.25">
      <c r="A2" s="26" t="s">
        <v>46</v>
      </c>
    </row>
    <row r="3" spans="1:17" ht="13" x14ac:dyDescent="0.3">
      <c r="A3" s="75"/>
      <c r="B3" s="75"/>
      <c r="C3" s="75"/>
      <c r="D3" s="75"/>
      <c r="E3" s="75"/>
      <c r="F3" s="75"/>
      <c r="G3" s="75"/>
      <c r="H3" s="414" t="s">
        <v>142</v>
      </c>
      <c r="I3" s="414"/>
      <c r="J3" s="412" t="s">
        <v>143</v>
      </c>
      <c r="K3" s="412"/>
      <c r="L3" s="75"/>
      <c r="M3" s="75"/>
      <c r="N3" s="75"/>
      <c r="O3" s="76"/>
    </row>
    <row r="4" spans="1:17" s="78" customFormat="1" ht="13" x14ac:dyDescent="0.3">
      <c r="A4" s="77"/>
      <c r="B4" s="412" t="s">
        <v>144</v>
      </c>
      <c r="C4" s="412"/>
      <c r="D4" s="412" t="s">
        <v>145</v>
      </c>
      <c r="E4" s="412"/>
      <c r="F4" s="412" t="s">
        <v>146</v>
      </c>
      <c r="G4" s="412"/>
      <c r="H4" s="414"/>
      <c r="I4" s="414"/>
      <c r="J4" s="412" t="s">
        <v>147</v>
      </c>
      <c r="K4" s="412"/>
      <c r="L4" s="412" t="s">
        <v>134</v>
      </c>
      <c r="M4" s="412"/>
      <c r="N4" s="412" t="s">
        <v>148</v>
      </c>
      <c r="O4" s="413"/>
    </row>
    <row r="5" spans="1:17" ht="13.5" thickBot="1" x14ac:dyDescent="0.35">
      <c r="A5" s="79"/>
      <c r="B5" s="80" t="s">
        <v>149</v>
      </c>
      <c r="C5" s="80" t="s">
        <v>150</v>
      </c>
      <c r="D5" s="80" t="s">
        <v>149</v>
      </c>
      <c r="E5" s="80" t="s">
        <v>150</v>
      </c>
      <c r="F5" s="80" t="s">
        <v>149</v>
      </c>
      <c r="G5" s="80" t="s">
        <v>150</v>
      </c>
      <c r="H5" s="80" t="s">
        <v>149</v>
      </c>
      <c r="I5" s="80" t="s">
        <v>150</v>
      </c>
      <c r="J5" s="80" t="s">
        <v>149</v>
      </c>
      <c r="K5" s="80" t="s">
        <v>150</v>
      </c>
      <c r="L5" s="80" t="s">
        <v>149</v>
      </c>
      <c r="M5" s="80" t="s">
        <v>150</v>
      </c>
      <c r="N5" s="80" t="s">
        <v>149</v>
      </c>
      <c r="O5" s="81" t="s">
        <v>150</v>
      </c>
    </row>
    <row r="6" spans="1:17" ht="18.75" customHeight="1" x14ac:dyDescent="0.3">
      <c r="A6" s="82" t="s">
        <v>104</v>
      </c>
      <c r="B6" s="83">
        <v>1</v>
      </c>
      <c r="C6" s="84">
        <f>B6/$N$6*100</f>
        <v>0.30303030303030304</v>
      </c>
      <c r="D6" s="83">
        <v>3</v>
      </c>
      <c r="E6" s="84">
        <f>D6/$N$6*100</f>
        <v>0.90909090909090906</v>
      </c>
      <c r="F6" s="83">
        <v>265</v>
      </c>
      <c r="G6" s="84">
        <f>F6/$N$6*100</f>
        <v>80.303030303030297</v>
      </c>
      <c r="H6" s="83">
        <v>13</v>
      </c>
      <c r="I6" s="84">
        <f>H6/$N$6*100</f>
        <v>3.939393939393939</v>
      </c>
      <c r="J6" s="83">
        <v>46</v>
      </c>
      <c r="K6" s="84">
        <f>J6/$N$6*100</f>
        <v>13.939393939393941</v>
      </c>
      <c r="L6" s="83">
        <v>2</v>
      </c>
      <c r="M6" s="84">
        <f>L6/$N$6*100</f>
        <v>0.60606060606060608</v>
      </c>
      <c r="N6" s="83">
        <v>330</v>
      </c>
      <c r="O6" s="85">
        <f>SUM(C6,E6,G6,I6,K6,M6)</f>
        <v>100</v>
      </c>
    </row>
    <row r="7" spans="1:17" ht="18.75" customHeight="1" x14ac:dyDescent="0.3">
      <c r="A7" s="86" t="s">
        <v>106</v>
      </c>
      <c r="B7" s="87">
        <v>88</v>
      </c>
      <c r="C7" s="88">
        <f>B7/$N$7*100</f>
        <v>34.375</v>
      </c>
      <c r="D7" s="87">
        <v>156</v>
      </c>
      <c r="E7" s="88">
        <f>D7/$N$7*100</f>
        <v>60.9375</v>
      </c>
      <c r="F7" s="87">
        <v>10</v>
      </c>
      <c r="G7" s="88">
        <f>F7/$N$7*100</f>
        <v>3.90625</v>
      </c>
      <c r="H7" s="87">
        <v>0</v>
      </c>
      <c r="I7" s="88">
        <f>H7/$N$7*100</f>
        <v>0</v>
      </c>
      <c r="J7" s="89">
        <v>0</v>
      </c>
      <c r="K7" s="88">
        <f>J7/$N$7*100</f>
        <v>0</v>
      </c>
      <c r="L7" s="87">
        <v>2</v>
      </c>
      <c r="M7" s="88">
        <f>L7/$N$7*100</f>
        <v>0.78125</v>
      </c>
      <c r="N7" s="87">
        <v>256</v>
      </c>
      <c r="O7" s="90">
        <f>SUM(C7,E7,G7,I7,K7,M7)</f>
        <v>100</v>
      </c>
      <c r="P7" s="45"/>
    </row>
    <row r="8" spans="1:17" ht="18.75" customHeight="1" x14ac:dyDescent="0.3">
      <c r="A8" s="91" t="s">
        <v>107</v>
      </c>
      <c r="B8" s="92">
        <v>0</v>
      </c>
      <c r="C8" s="93">
        <f>B8/$N$8*100</f>
        <v>0</v>
      </c>
      <c r="D8" s="92">
        <v>6</v>
      </c>
      <c r="E8" s="93">
        <f>D8/$N$8*100</f>
        <v>40</v>
      </c>
      <c r="F8" s="92">
        <v>8</v>
      </c>
      <c r="G8" s="93">
        <f>F8/$N$8*100</f>
        <v>53.333333333333336</v>
      </c>
      <c r="H8" s="92">
        <v>0</v>
      </c>
      <c r="I8" s="93">
        <f>H8/$N$8*100</f>
        <v>0</v>
      </c>
      <c r="J8" s="94">
        <v>0</v>
      </c>
      <c r="K8" s="93">
        <f>J8/$N$8*100</f>
        <v>0</v>
      </c>
      <c r="L8" s="92" t="s">
        <v>165</v>
      </c>
      <c r="M8" s="93">
        <v>6.7</v>
      </c>
      <c r="N8" s="92">
        <v>15</v>
      </c>
      <c r="O8" s="95">
        <f>SUM(C8,E8,G8,I8,K8,M8)</f>
        <v>100.03333333333335</v>
      </c>
    </row>
    <row r="9" spans="1:17" x14ac:dyDescent="0.25">
      <c r="A9" s="105" t="s">
        <v>166</v>
      </c>
    </row>
    <row r="11" spans="1:17" x14ac:dyDescent="0.25">
      <c r="A11" s="38" t="s">
        <v>151</v>
      </c>
    </row>
    <row r="12" spans="1:17" x14ac:dyDescent="0.25">
      <c r="A12" s="38" t="s">
        <v>139</v>
      </c>
    </row>
    <row r="13" spans="1:17" x14ac:dyDescent="0.25">
      <c r="A13" s="40" t="s">
        <v>111</v>
      </c>
    </row>
    <row r="16" spans="1:17" x14ac:dyDescent="0.25">
      <c r="E16" s="48"/>
      <c r="F16" s="48"/>
      <c r="G16" s="48"/>
      <c r="H16" s="48"/>
      <c r="I16" s="48"/>
      <c r="J16" s="48"/>
      <c r="K16" s="48"/>
      <c r="L16" s="48"/>
      <c r="M16" s="48"/>
      <c r="N16" s="48"/>
      <c r="O16" s="48"/>
      <c r="P16" s="48"/>
      <c r="Q16" s="48"/>
    </row>
    <row r="17" spans="1:17" ht="13" x14ac:dyDescent="0.25">
      <c r="A17" s="48"/>
      <c r="B17" s="48"/>
      <c r="C17" s="48"/>
      <c r="D17" s="48"/>
      <c r="E17" s="410"/>
      <c r="F17" s="410"/>
      <c r="G17" s="410"/>
      <c r="H17" s="61"/>
      <c r="I17" s="61"/>
      <c r="J17" s="48"/>
      <c r="K17" s="410"/>
      <c r="L17" s="410"/>
      <c r="M17" s="410"/>
      <c r="N17" s="61"/>
      <c r="O17" s="61"/>
      <c r="P17" s="48"/>
      <c r="Q17" s="48"/>
    </row>
    <row r="18" spans="1:17" ht="13" x14ac:dyDescent="0.25">
      <c r="A18" s="48"/>
      <c r="B18" s="48"/>
      <c r="C18" s="48"/>
      <c r="D18" s="48"/>
      <c r="E18" s="410"/>
      <c r="F18" s="410"/>
      <c r="G18" s="410"/>
      <c r="H18" s="61"/>
      <c r="I18" s="61"/>
      <c r="J18" s="48"/>
      <c r="K18" s="410"/>
      <c r="L18" s="410"/>
      <c r="M18" s="410"/>
      <c r="N18" s="61"/>
      <c r="O18" s="61"/>
      <c r="P18" s="48"/>
      <c r="Q18" s="48"/>
    </row>
    <row r="19" spans="1:17" ht="13" x14ac:dyDescent="0.25">
      <c r="A19" s="48"/>
      <c r="B19" s="48"/>
      <c r="C19" s="48"/>
      <c r="D19" s="48"/>
      <c r="E19" s="61"/>
      <c r="F19" s="96"/>
      <c r="G19" s="96"/>
      <c r="H19" s="96"/>
      <c r="I19" s="96"/>
      <c r="J19" s="48"/>
      <c r="K19" s="61"/>
      <c r="L19" s="96"/>
      <c r="M19" s="96"/>
      <c r="N19" s="96"/>
      <c r="O19" s="96"/>
      <c r="P19" s="48"/>
      <c r="Q19" s="48"/>
    </row>
    <row r="20" spans="1:17" ht="13" x14ac:dyDescent="0.25">
      <c r="A20" s="48"/>
      <c r="B20" s="48"/>
      <c r="C20" s="48"/>
      <c r="D20" s="48"/>
      <c r="E20" s="61"/>
      <c r="F20" s="96"/>
      <c r="G20" s="96"/>
      <c r="H20" s="96"/>
      <c r="I20" s="96"/>
      <c r="J20" s="48"/>
      <c r="K20" s="61"/>
      <c r="L20" s="96"/>
      <c r="M20" s="96"/>
      <c r="N20" s="96"/>
      <c r="O20" s="96"/>
      <c r="P20" s="48"/>
      <c r="Q20" s="48"/>
    </row>
    <row r="21" spans="1:17" ht="13" x14ac:dyDescent="0.25">
      <c r="A21" s="48"/>
      <c r="B21" s="410"/>
      <c r="C21" s="410"/>
      <c r="D21" s="410"/>
      <c r="E21" s="61"/>
      <c r="F21" s="61"/>
      <c r="G21" s="96"/>
      <c r="H21" s="96"/>
      <c r="I21" s="96"/>
      <c r="J21" s="48"/>
      <c r="K21" s="61"/>
      <c r="L21" s="96"/>
      <c r="M21" s="96"/>
      <c r="N21" s="96"/>
      <c r="O21" s="96"/>
      <c r="P21" s="48"/>
      <c r="Q21" s="48"/>
    </row>
    <row r="22" spans="1:17" ht="13" x14ac:dyDescent="0.25">
      <c r="A22" s="48"/>
      <c r="B22" s="410"/>
      <c r="C22" s="410"/>
      <c r="D22" s="410"/>
      <c r="E22" s="61"/>
      <c r="F22" s="61"/>
      <c r="G22" s="96"/>
      <c r="H22" s="96"/>
      <c r="I22" s="96"/>
      <c r="J22" s="48"/>
      <c r="K22" s="61"/>
      <c r="L22" s="96"/>
      <c r="M22" s="96"/>
      <c r="N22" s="96"/>
      <c r="O22" s="96"/>
      <c r="P22" s="48"/>
      <c r="Q22" s="48"/>
    </row>
    <row r="23" spans="1:17" ht="13" x14ac:dyDescent="0.25">
      <c r="A23" s="48"/>
      <c r="B23" s="61"/>
      <c r="C23" s="96"/>
      <c r="D23" s="96"/>
      <c r="E23" s="96"/>
      <c r="F23" s="96"/>
      <c r="G23" s="96"/>
      <c r="H23" s="96"/>
      <c r="I23" s="96"/>
      <c r="J23" s="48"/>
      <c r="K23" s="61"/>
      <c r="L23" s="96"/>
      <c r="M23" s="96"/>
      <c r="N23" s="96"/>
      <c r="O23" s="96"/>
      <c r="P23" s="48"/>
      <c r="Q23" s="48"/>
    </row>
    <row r="24" spans="1:17" ht="13" x14ac:dyDescent="0.25">
      <c r="A24" s="48"/>
      <c r="B24" s="61"/>
      <c r="C24" s="96"/>
      <c r="D24" s="96"/>
      <c r="E24" s="96"/>
      <c r="F24" s="96"/>
      <c r="G24" s="48"/>
      <c r="H24" s="48"/>
    </row>
    <row r="25" spans="1:17" ht="13" x14ac:dyDescent="0.25">
      <c r="A25" s="48"/>
      <c r="B25" s="61"/>
      <c r="C25" s="96"/>
      <c r="D25" s="96"/>
      <c r="E25" s="96"/>
      <c r="F25" s="96"/>
      <c r="G25" s="48"/>
      <c r="H25" s="48"/>
    </row>
    <row r="26" spans="1:17" ht="13" x14ac:dyDescent="0.25">
      <c r="A26" s="48"/>
      <c r="B26" s="61"/>
      <c r="C26" s="96"/>
      <c r="D26" s="96"/>
      <c r="E26" s="96"/>
      <c r="F26" s="96"/>
      <c r="G26" s="48"/>
      <c r="H26" s="48"/>
    </row>
    <row r="27" spans="1:17" ht="13" x14ac:dyDescent="0.25">
      <c r="A27" s="48"/>
      <c r="B27" s="61"/>
      <c r="C27" s="96"/>
      <c r="D27" s="96"/>
      <c r="E27" s="96"/>
      <c r="F27" s="96"/>
      <c r="G27" s="48"/>
      <c r="H27" s="48"/>
    </row>
    <row r="28" spans="1:17" x14ac:dyDescent="0.25">
      <c r="A28" s="48"/>
      <c r="B28" s="48"/>
      <c r="C28" s="48"/>
      <c r="D28" s="48"/>
      <c r="E28" s="48"/>
      <c r="F28" s="48"/>
      <c r="G28" s="48"/>
      <c r="H28" s="48"/>
    </row>
  </sheetData>
  <mergeCells count="17">
    <mergeCell ref="B21:B22"/>
    <mergeCell ref="C21:C22"/>
    <mergeCell ref="D21:D22"/>
    <mergeCell ref="L4:M4"/>
    <mergeCell ref="B4:C4"/>
    <mergeCell ref="N4:O4"/>
    <mergeCell ref="E17:E18"/>
    <mergeCell ref="F17:F18"/>
    <mergeCell ref="G17:G18"/>
    <mergeCell ref="K17:K18"/>
    <mergeCell ref="L17:L18"/>
    <mergeCell ref="M17:M18"/>
    <mergeCell ref="H3:I4"/>
    <mergeCell ref="J3:K3"/>
    <mergeCell ref="D4:E4"/>
    <mergeCell ref="F4:G4"/>
    <mergeCell ref="J4:K4"/>
  </mergeCells>
  <hyperlinks>
    <hyperlink ref="A2" location="TOC!A1" display="Return to Table of Contents"/>
  </hyperlinks>
  <pageMargins left="0.25" right="0.25" top="0.75" bottom="0.75" header="0.3" footer="0.3"/>
  <pageSetup fitToHeight="0" orientation="portrait" r:id="rId1"/>
  <headerFooter>
    <oddHeader>&amp;L&amp;"Arial,Bold"2017-18 Survey of Allied Dental Education
Report 1 - Dental Hygiene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51</vt:i4>
      </vt:variant>
    </vt:vector>
  </HeadingPairs>
  <TitlesOfParts>
    <vt:vector size="88" baseType="lpstr">
      <vt:lpstr>TOC</vt:lpstr>
      <vt:lpstr>Notes</vt:lpstr>
      <vt:lpstr>Glossary</vt:lpstr>
      <vt:lpstr>Tab1</vt:lpstr>
      <vt:lpstr>Fig1a-c</vt:lpstr>
      <vt:lpstr>Tab2</vt:lpstr>
      <vt:lpstr>Tab3</vt:lpstr>
      <vt:lpstr>Tab4</vt:lpstr>
      <vt:lpstr>Tab5</vt:lpstr>
      <vt:lpstr>Fig2</vt:lpstr>
      <vt:lpstr>Tab6a</vt:lpstr>
      <vt:lpstr>Tab6b</vt:lpstr>
      <vt:lpstr>Fig3a-b</vt:lpstr>
      <vt:lpstr>Fig4-7</vt:lpstr>
      <vt:lpstr>Tab7</vt:lpstr>
      <vt:lpstr>Tab8</vt:lpstr>
      <vt:lpstr>Tab9</vt:lpstr>
      <vt:lpstr>Tab10</vt:lpstr>
      <vt:lpstr>Tab11</vt:lpstr>
      <vt:lpstr>Fig8-9</vt:lpstr>
      <vt:lpstr>Tab12</vt:lpstr>
      <vt:lpstr>Tab13a-c</vt:lpstr>
      <vt:lpstr>Tab14a-c</vt:lpstr>
      <vt:lpstr>Fig10-11</vt:lpstr>
      <vt:lpstr>Tab15</vt:lpstr>
      <vt:lpstr>Tab16</vt:lpstr>
      <vt:lpstr>Fig12</vt:lpstr>
      <vt:lpstr>Fig13a-b</vt:lpstr>
      <vt:lpstr>Fig14 | Tab17</vt:lpstr>
      <vt:lpstr>Tab18a-b</vt:lpstr>
      <vt:lpstr>Fig15a-c</vt:lpstr>
      <vt:lpstr>Tab19</vt:lpstr>
      <vt:lpstr>Tab20</vt:lpstr>
      <vt:lpstr>Tab21</vt:lpstr>
      <vt:lpstr>Tab22</vt:lpstr>
      <vt:lpstr>Tab23</vt:lpstr>
      <vt:lpstr>Tab24</vt:lpstr>
      <vt:lpstr>'Fig10-11'!Print_Area</vt:lpstr>
      <vt:lpstr>'Fig12'!Print_Area</vt:lpstr>
      <vt:lpstr>'Fig13a-b'!Print_Area</vt:lpstr>
      <vt:lpstr>'Fig14 | Tab17'!Print_Area</vt:lpstr>
      <vt:lpstr>'Fig1a-c'!Print_Area</vt:lpstr>
      <vt:lpstr>'Fig2'!Print_Area</vt:lpstr>
      <vt:lpstr>'Fig3a-b'!Print_Area</vt:lpstr>
      <vt:lpstr>'Fig4-7'!Print_Area</vt:lpstr>
      <vt:lpstr>'Fig8-9'!Print_Area</vt:lpstr>
      <vt:lpstr>Glossary!Print_Area</vt:lpstr>
      <vt:lpstr>Notes!Print_Area</vt:lpstr>
      <vt:lpstr>'Tab1'!Print_Area</vt:lpstr>
      <vt:lpstr>'Tab10'!Print_Area</vt:lpstr>
      <vt:lpstr>'Tab11'!Print_Area</vt:lpstr>
      <vt:lpstr>'Tab12'!Print_Area</vt:lpstr>
      <vt:lpstr>'Tab13a-c'!Print_Area</vt:lpstr>
      <vt:lpstr>'Tab14a-c'!Print_Area</vt:lpstr>
      <vt:lpstr>'Tab15'!Print_Area</vt:lpstr>
      <vt:lpstr>'Tab16'!Print_Area</vt:lpstr>
      <vt:lpstr>'Tab18a-b'!Print_Area</vt:lpstr>
      <vt:lpstr>'Tab19'!Print_Area</vt:lpstr>
      <vt:lpstr>'Tab2'!Print_Area</vt:lpstr>
      <vt:lpstr>'Tab20'!Print_Area</vt:lpstr>
      <vt:lpstr>'Tab21'!Print_Area</vt:lpstr>
      <vt:lpstr>'Tab22'!Print_Area</vt:lpstr>
      <vt:lpstr>'Tab23'!Print_Area</vt:lpstr>
      <vt:lpstr>'Tab24'!Print_Area</vt:lpstr>
      <vt:lpstr>'Tab3'!Print_Area</vt:lpstr>
      <vt:lpstr>'Tab4'!Print_Area</vt:lpstr>
      <vt:lpstr>'Tab5'!Print_Area</vt:lpstr>
      <vt:lpstr>Tab6a!Print_Area</vt:lpstr>
      <vt:lpstr>Tab6b!Print_Area</vt:lpstr>
      <vt:lpstr>'Tab7'!Print_Area</vt:lpstr>
      <vt:lpstr>'Tab8'!Print_Area</vt:lpstr>
      <vt:lpstr>'Tab9'!Print_Area</vt:lpstr>
      <vt:lpstr>TOC!Print_Area</vt:lpstr>
      <vt:lpstr>'Tab10'!Print_Titles</vt:lpstr>
      <vt:lpstr>'Tab11'!Print_Titles</vt:lpstr>
      <vt:lpstr>'Tab12'!Print_Titles</vt:lpstr>
      <vt:lpstr>'Tab13a-c'!Print_Titles</vt:lpstr>
      <vt:lpstr>'Tab15'!Print_Titles</vt:lpstr>
      <vt:lpstr>'Tab16'!Print_Titles</vt:lpstr>
      <vt:lpstr>'Tab19'!Print_Titles</vt:lpstr>
      <vt:lpstr>'Tab20'!Print_Titles</vt:lpstr>
      <vt:lpstr>'Tab21'!Print_Titles</vt:lpstr>
      <vt:lpstr>'Tab22'!Print_Titles</vt:lpstr>
      <vt:lpstr>Tab6a!Print_Titles</vt:lpstr>
      <vt:lpstr>Tab6b!Print_Titles</vt:lpstr>
      <vt:lpstr>'Tab7'!Print_Titles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Survey of Allied Dental Education: Report 1 - Dental Hygiene Programs</dc:title>
  <dc:creator/>
  <cp:lastModifiedBy/>
  <dcterms:created xsi:type="dcterms:W3CDTF">2019-02-19T15:14:27Z</dcterms:created>
  <dcterms:modified xsi:type="dcterms:W3CDTF">2019-02-19T19:24:26Z</dcterms:modified>
</cp:coreProperties>
</file>